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namedSheetViews/namedSheetView1.xml" ContentType="application/vnd.ms-excel.namedsheetviews+xml"/>
  <Override PartName="/xl/drawings/drawing2.xml" ContentType="application/vnd.openxmlformats-officedocument.drawing+xml"/>
  <Override PartName="/xl/namedSheetViews/namedSheetView2.xml" ContentType="application/vnd.ms-excel.namedsheetviews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2948" documentId="11_1B29137BE36B4510E7A797E37D14ABC382F2A2BC" xr6:coauthVersionLast="47" xr6:coauthVersionMax="47" xr10:uidLastSave="{22889655-B091-40CC-A64D-088E7DEFAC24}"/>
  <bookViews>
    <workbookView xWindow="-120" yWindow="-120" windowWidth="38640" windowHeight="21120" activeTab="2" xr2:uid="{00000000-000D-0000-FFFF-FFFF00000000}"/>
  </bookViews>
  <sheets>
    <sheet name="Example" sheetId="5" r:id="rId1"/>
    <sheet name="Reimbursement Form" sheetId="4" r:id="rId2"/>
    <sheet name="Cash Receipt Form" sheetId="6" r:id="rId3"/>
    <sheet name="Dropdown List" sheetId="3" r:id="rId4"/>
  </sheets>
  <definedNames>
    <definedName name="Categories" localSheetId="0">INDEX(Example!$B$6:$K$6,1):INDEX(Example!$B$6:$K$6,COUNTA(Example!$B$6:$K$6))</definedName>
    <definedName name="Categories" localSheetId="1">INDEX('Reimbursement Form'!$B$6:$K$6,1):INDEX('Reimbursement Form'!$B$6:$K$6,COUNTA('Reimbursement Form'!$B$6:$K$6))</definedName>
    <definedName name="Categories">INDEX(#REF!,1):INDEX(#REF!,COUNTA(#REF!))</definedName>
    <definedName name="CategoryName" localSheetId="0">Example!A$6</definedName>
    <definedName name="CategoryName" localSheetId="1">'Reimbursement Form'!A$6</definedName>
    <definedName name="_xlnm.Print_Area" localSheetId="2">'Cash Receipt Form'!$A$1:$K$48</definedName>
    <definedName name="_xlnm.Print_Area" localSheetId="0">Example!$B$1:$K$54</definedName>
    <definedName name="_xlnm.Print_Area" localSheetId="1">'Reimbursement Form'!$B$1:$K$54</definedName>
    <definedName name="_xlnm.Print_Titles" localSheetId="0">Example!$6:$6</definedName>
    <definedName name="_xlnm.Print_Titles" localSheetId="1">'Reimbursement Form'!$6:$6</definedName>
    <definedName name="Title1" localSheetId="0">Example!$B$6</definedName>
    <definedName name="Title1" localSheetId="1">'Reimbursement Form'!$B$6</definedName>
    <definedName name="Title1">#REF!</definedName>
    <definedName name="Title2">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6" l="1"/>
  <c r="J15" i="6"/>
  <c r="J16" i="6"/>
  <c r="J17" i="6"/>
  <c r="J18" i="6"/>
  <c r="J19" i="6"/>
  <c r="J20" i="6"/>
  <c r="J21" i="6"/>
  <c r="J22" i="6"/>
  <c r="J23" i="6"/>
  <c r="J24" i="6"/>
  <c r="J25" i="6"/>
  <c r="J13" i="6"/>
  <c r="K49" i="5"/>
  <c r="K48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K51" i="5" s="1"/>
  <c r="I9" i="5"/>
  <c r="I8" i="5"/>
  <c r="I7" i="5"/>
  <c r="I47" i="5" s="1"/>
  <c r="C4" i="5"/>
  <c r="K51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C4" i="4"/>
  <c r="J26" i="6" l="1"/>
  <c r="K50" i="5"/>
  <c r="K52" i="5" s="1"/>
  <c r="I47" i="4"/>
  <c r="K50" i="4"/>
  <c r="K52" i="4" s="1"/>
  <c r="K54" i="5" l="1"/>
  <c r="K54" i="4"/>
</calcChain>
</file>

<file path=xl/sharedStrings.xml><?xml version="1.0" encoding="utf-8"?>
<sst xmlns="http://schemas.openxmlformats.org/spreadsheetml/2006/main" count="136" uniqueCount="71">
  <si>
    <t>Recipt Date</t>
  </si>
  <si>
    <t>Vendor</t>
  </si>
  <si>
    <t>Total Cost</t>
  </si>
  <si>
    <t>Yes</t>
  </si>
  <si>
    <t>Total Project Cost</t>
  </si>
  <si>
    <t>Total Eligible Cost</t>
  </si>
  <si>
    <t>Reimbursement Total</t>
  </si>
  <si>
    <t>Name:</t>
  </si>
  <si>
    <t>Date:</t>
  </si>
  <si>
    <t>Grant ID:</t>
  </si>
  <si>
    <t>Address:</t>
  </si>
  <si>
    <t>Scientific Name</t>
  </si>
  <si>
    <t>Taxes</t>
  </si>
  <si>
    <t>Shipping</t>
  </si>
  <si>
    <t>Subtotal</t>
  </si>
  <si>
    <t>SWWD Grant Amount Awarded</t>
  </si>
  <si>
    <t>Count</t>
  </si>
  <si>
    <t>Plant</t>
  </si>
  <si>
    <t>Total Ineligible Cost</t>
  </si>
  <si>
    <t>No</t>
  </si>
  <si>
    <t>Asclepias tuberosa</t>
  </si>
  <si>
    <t>Cost</t>
  </si>
  <si>
    <t>Mulch</t>
  </si>
  <si>
    <t>Liatris pycnostachya</t>
  </si>
  <si>
    <t>NA</t>
  </si>
  <si>
    <t>Wild Ginger</t>
  </si>
  <si>
    <t>Unknown</t>
  </si>
  <si>
    <t>Butterfly Milkweed</t>
  </si>
  <si>
    <t>MN Native? SWWD Only</t>
  </si>
  <si>
    <t>Refund? SWWD Only</t>
  </si>
  <si>
    <t>Item Type</t>
  </si>
  <si>
    <t>Seed</t>
  </si>
  <si>
    <t>Herbivore barrier</t>
  </si>
  <si>
    <t>Project material</t>
  </si>
  <si>
    <t>Jane Doe</t>
  </si>
  <si>
    <t>2302 Tower Dr, Woodbury, MN 55125</t>
  </si>
  <si>
    <t>Item or Plant Species</t>
  </si>
  <si>
    <t xml:space="preserve"> 6pk Meadow Blazing Star</t>
  </si>
  <si>
    <t>SWWD Reimbursement Form</t>
  </si>
  <si>
    <t>Nursery Inc.</t>
  </si>
  <si>
    <t>Equipment rental</t>
  </si>
  <si>
    <t>Wild Columbine</t>
  </si>
  <si>
    <t>Aquilegia canadensis</t>
  </si>
  <si>
    <t>Aruncus, Dwarf Goatsbeard "Nobel Spirit"</t>
  </si>
  <si>
    <t>Arnucus</t>
  </si>
  <si>
    <t>Big Box Store</t>
  </si>
  <si>
    <t>Cedar mulch</t>
  </si>
  <si>
    <t>Wire fence 12ft</t>
  </si>
  <si>
    <t>Sod cutter</t>
  </si>
  <si>
    <t>Gloves</t>
  </si>
  <si>
    <t>Landscape fabric</t>
  </si>
  <si>
    <t>Neighborhood sale</t>
  </si>
  <si>
    <t>Yarrow</t>
  </si>
  <si>
    <t>Achillea millefolium</t>
  </si>
  <si>
    <t>Marsh Milkweed</t>
  </si>
  <si>
    <t>Asclepias incarnata</t>
  </si>
  <si>
    <t xml:space="preserve">Seller/Service Provider </t>
  </si>
  <si>
    <t>Company:</t>
  </si>
  <si>
    <t>City:</t>
  </si>
  <si>
    <t>State:</t>
  </si>
  <si>
    <t>Zip:</t>
  </si>
  <si>
    <t>Phone:</t>
  </si>
  <si>
    <t>Email:</t>
  </si>
  <si>
    <t>Description</t>
  </si>
  <si>
    <t>Number of Items</t>
  </si>
  <si>
    <t>Total</t>
  </si>
  <si>
    <t>Purchaser/Grantee</t>
  </si>
  <si>
    <t>Date Purchased:</t>
  </si>
  <si>
    <t>Grant Information - SWWD Only</t>
  </si>
  <si>
    <t>Notes:</t>
  </si>
  <si>
    <t>SWWD Cash Receipt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</si>
</sst>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;"/>
    <numFmt numFmtId="165" formatCode="&quot;$&quot;#,##0.00"/>
  </numFmts>
  <fonts count="31" x14ac:knownFonts="1">
    <font>
      <sz val="11"/>
      <color theme="3"/>
      <name val="Verdana"/>
      <family val="2"/>
      <scheme val="minor"/>
    </font>
    <font>
      <sz val="11"/>
      <color theme="3"/>
      <name val="Verdana"/>
      <family val="2"/>
      <scheme val="minor"/>
    </font>
    <font>
      <sz val="11"/>
      <color theme="4" tint="-0.499984740745262"/>
      <name val="Verdana"/>
      <family val="2"/>
      <scheme val="minor"/>
    </font>
    <font>
      <i/>
      <sz val="24"/>
      <color theme="4" tint="-0.24994659260841701"/>
      <name val="Garamond"/>
      <family val="2"/>
      <scheme val="major"/>
    </font>
    <font>
      <b/>
      <i/>
      <sz val="24"/>
      <color theme="4" tint="-0.24994659260841701"/>
      <name val="Verdana"/>
      <family val="2"/>
      <scheme val="minor"/>
    </font>
    <font>
      <sz val="13"/>
      <color theme="4" tint="-0.499984740745262"/>
      <name val="Verdana"/>
      <family val="2"/>
      <scheme val="minor"/>
    </font>
    <font>
      <sz val="48"/>
      <color theme="3"/>
      <name val="Verdana"/>
      <family val="2"/>
      <scheme val="minor"/>
    </font>
    <font>
      <sz val="26"/>
      <color theme="5" tint="-0.499984740745262"/>
      <name val="Aptos"/>
      <family val="2"/>
    </font>
    <font>
      <sz val="22"/>
      <color theme="5" tint="-0.499984740745262"/>
      <name val="Aptos"/>
      <family val="2"/>
    </font>
    <font>
      <i/>
      <sz val="18"/>
      <color theme="1"/>
      <name val="Aptos"/>
      <family val="2"/>
    </font>
    <font>
      <sz val="18"/>
      <name val="Aptos"/>
      <family val="2"/>
    </font>
    <font>
      <b/>
      <sz val="36"/>
      <color rgb="FF142B35"/>
      <name val="Aptos"/>
      <family val="2"/>
    </font>
    <font>
      <sz val="36"/>
      <color theme="5" tint="-0.499984740745262"/>
      <name val="Aptos"/>
      <family val="2"/>
    </font>
    <font>
      <b/>
      <sz val="16"/>
      <color rgb="FF000000"/>
      <name val="Aptos"/>
      <family val="2"/>
    </font>
    <font>
      <b/>
      <sz val="16"/>
      <color theme="0"/>
      <name val="Aptos"/>
      <family val="2"/>
    </font>
    <font>
      <b/>
      <sz val="16"/>
      <color theme="3"/>
      <name val="Aptos"/>
      <family val="2"/>
    </font>
    <font>
      <b/>
      <sz val="18"/>
      <color theme="1"/>
      <name val="Aptos"/>
      <family val="2"/>
    </font>
    <font>
      <sz val="16"/>
      <color theme="9" tint="-0.749992370372631"/>
      <name val="Aptos"/>
      <family val="2"/>
    </font>
    <font>
      <sz val="16"/>
      <color theme="3"/>
      <name val="Aptos"/>
      <family val="2"/>
    </font>
    <font>
      <sz val="16"/>
      <color rgb="FF000000"/>
      <name val="Aptos"/>
      <family val="2"/>
    </font>
    <font>
      <b/>
      <sz val="16"/>
      <color rgb="FFFFFFFF"/>
      <name val="Aptos"/>
      <family val="2"/>
    </font>
    <font>
      <sz val="20"/>
      <color rgb="FFFF0000"/>
      <name val="Verdana"/>
      <family val="2"/>
      <scheme val="minor"/>
    </font>
    <font>
      <i/>
      <sz val="16"/>
      <color theme="9" tint="-0.749992370372631"/>
      <name val="Aptos"/>
      <family val="2"/>
    </font>
    <font>
      <sz val="11"/>
      <name val="Aptos"/>
      <family val="2"/>
    </font>
    <font>
      <sz val="11"/>
      <color theme="3"/>
      <name val="Aptos"/>
      <family val="2"/>
    </font>
    <font>
      <b/>
      <sz val="11"/>
      <name val="Aptos"/>
      <family val="2"/>
    </font>
    <font>
      <b/>
      <sz val="11"/>
      <color theme="0"/>
      <name val="Aptos"/>
      <family val="2"/>
    </font>
    <font>
      <b/>
      <sz val="12"/>
      <color theme="0"/>
      <name val="Aptos"/>
      <family val="2"/>
    </font>
    <font>
      <b/>
      <sz val="14"/>
      <color theme="0"/>
      <name val="Aptos"/>
      <family val="2"/>
    </font>
    <font>
      <b/>
      <sz val="28"/>
      <color rgb="FF142B35"/>
      <name val="Aptos"/>
      <family val="2"/>
    </font>
    <font>
      <sz val="28"/>
      <color theme="5" tint="-0.499984740745262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CAD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42B35"/>
        <bgColor indexed="64"/>
      </patternFill>
    </fill>
    <fill>
      <patternFill patternType="solid">
        <fgColor theme="3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horizontal="left" vertical="center" wrapText="1" indent="1"/>
    </xf>
    <xf numFmtId="0" fontId="3" fillId="0" borderId="0">
      <alignment horizontal="left" vertical="top"/>
    </xf>
    <xf numFmtId="1" fontId="1" fillId="0" borderId="0" applyFont="0" applyFill="0" applyBorder="0" applyAlignment="0" applyProtection="0"/>
    <xf numFmtId="41" fontId="1" fillId="0" borderId="0" applyFill="0" applyBorder="0" applyAlignment="0" applyProtection="0"/>
    <xf numFmtId="164" fontId="1" fillId="0" borderId="0" applyFont="0" applyFill="0" applyBorder="0" applyProtection="0">
      <alignment horizontal="right" vertical="center" indent="1"/>
    </xf>
    <xf numFmtId="165" fontId="5" fillId="0" borderId="0" applyFill="0" applyBorder="0" applyProtection="0">
      <alignment horizontal="right" vertical="center" indent="1"/>
    </xf>
    <xf numFmtId="9" fontId="1" fillId="0" borderId="0" applyFill="0" applyBorder="0" applyAlignment="0" applyProtection="0"/>
    <xf numFmtId="0" fontId="4" fillId="0" borderId="0">
      <alignment horizontal="left" vertical="top"/>
    </xf>
    <xf numFmtId="0" fontId="2" fillId="0" borderId="0" applyNumberFormat="0" applyFill="0" applyBorder="0" applyProtection="0">
      <alignment horizontal="left" vertical="center" indent="1"/>
    </xf>
    <xf numFmtId="0" fontId="5" fillId="0" borderId="0" applyNumberFormat="0" applyFill="0" applyBorder="0" applyAlignment="0" applyProtection="0"/>
    <xf numFmtId="14" fontId="1" fillId="0" borderId="0" applyFont="0" applyFill="0" applyBorder="0" applyProtection="0">
      <alignment horizontal="center" vertical="center"/>
    </xf>
    <xf numFmtId="0" fontId="1" fillId="2" borderId="1">
      <alignment vertical="center" wrapText="1"/>
    </xf>
  </cellStyleXfs>
  <cellXfs count="148">
    <xf numFmtId="0" fontId="0" fillId="0" borderId="0" xfId="0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0" fillId="0" borderId="0" xfId="0" applyFont="1" applyAlignment="1">
      <alignment horizontal="left" vertical="center" indent="1"/>
    </xf>
    <xf numFmtId="0" fontId="0" fillId="0" borderId="0" xfId="0" applyFont="1" applyAlignment="1">
      <alignment vertical="center"/>
    </xf>
    <xf numFmtId="0" fontId="7" fillId="3" borderId="0" xfId="1" applyFont="1" applyFill="1" applyAlignment="1">
      <alignment horizontal="left" vertical="center"/>
    </xf>
    <xf numFmtId="0" fontId="8" fillId="3" borderId="0" xfId="1" applyFont="1" applyFill="1" applyBorder="1" applyAlignment="1">
      <alignment horizontal="left" vertical="center"/>
    </xf>
    <xf numFmtId="0" fontId="7" fillId="3" borderId="0" xfId="1" applyFont="1" applyFill="1" applyBorder="1" applyAlignment="1">
      <alignment horizontal="left" vertical="center"/>
    </xf>
    <xf numFmtId="0" fontId="0" fillId="0" borderId="0" xfId="0" applyFont="1" applyBorder="1">
      <alignment horizontal="left" vertical="center" wrapText="1" indent="1"/>
    </xf>
    <xf numFmtId="0" fontId="16" fillId="4" borderId="7" xfId="1" applyFont="1" applyFill="1" applyBorder="1" applyAlignment="1">
      <alignment horizontal="left" vertical="center"/>
    </xf>
    <xf numFmtId="44" fontId="19" fillId="3" borderId="12" xfId="0" applyNumberFormat="1" applyFont="1" applyFill="1" applyBorder="1" applyAlignment="1">
      <alignment vertical="center" wrapText="1"/>
    </xf>
    <xf numFmtId="0" fontId="15" fillId="6" borderId="9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 wrapText="1"/>
    </xf>
    <xf numFmtId="1" fontId="17" fillId="0" borderId="17" xfId="4" applyNumberFormat="1" applyFont="1" applyBorder="1" applyAlignment="1">
      <alignment horizontal="center" vertical="center"/>
    </xf>
    <xf numFmtId="44" fontId="17" fillId="0" borderId="17" xfId="4" applyNumberFormat="1" applyFont="1" applyBorder="1" applyAlignment="1">
      <alignment horizontal="right" vertical="center" indent="1"/>
    </xf>
    <xf numFmtId="1" fontId="17" fillId="4" borderId="17" xfId="4" applyNumberFormat="1" applyFont="1" applyFill="1" applyBorder="1" applyAlignment="1">
      <alignment horizontal="center" vertical="center"/>
    </xf>
    <xf numFmtId="44" fontId="17" fillId="4" borderId="17" xfId="4" applyNumberFormat="1" applyFont="1" applyFill="1" applyBorder="1" applyAlignment="1">
      <alignment horizontal="right" vertical="center" indent="1"/>
    </xf>
    <xf numFmtId="164" fontId="18" fillId="6" borderId="8" xfId="0" applyNumberFormat="1" applyFont="1" applyFill="1" applyBorder="1" applyAlignment="1">
      <alignment horizontal="left" vertical="center" indent="1"/>
    </xf>
    <xf numFmtId="164" fontId="18" fillId="6" borderId="5" xfId="0" applyNumberFormat="1" applyFont="1" applyFill="1" applyBorder="1" applyAlignment="1">
      <alignment horizontal="right" vertical="center" indent="1"/>
    </xf>
    <xf numFmtId="164" fontId="15" fillId="6" borderId="5" xfId="0" applyNumberFormat="1" applyFont="1" applyFill="1" applyBorder="1" applyAlignment="1">
      <alignment horizontal="right" vertical="center" indent="1"/>
    </xf>
    <xf numFmtId="44" fontId="19" fillId="5" borderId="12" xfId="0" applyNumberFormat="1" applyFont="1" applyFill="1" applyBorder="1" applyAlignment="1">
      <alignment vertical="center" wrapText="1"/>
    </xf>
    <xf numFmtId="44" fontId="19" fillId="5" borderId="13" xfId="0" applyNumberFormat="1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0" xfId="0" applyFont="1">
      <alignment horizontal="left" vertical="center" wrapText="1" indent="1"/>
    </xf>
    <xf numFmtId="44" fontId="17" fillId="0" borderId="17" xfId="4" applyNumberFormat="1" applyFont="1" applyBorder="1" applyAlignment="1">
      <alignment horizontal="center" vertical="center"/>
    </xf>
    <xf numFmtId="44" fontId="17" fillId="4" borderId="17" xfId="4" applyNumberFormat="1" applyFont="1" applyFill="1" applyBorder="1" applyAlignment="1">
      <alignment horizontal="center" vertical="center"/>
    </xf>
    <xf numFmtId="44" fontId="17" fillId="3" borderId="17" xfId="4" applyNumberFormat="1" applyFont="1" applyFill="1" applyBorder="1" applyAlignment="1">
      <alignment horizontal="right" vertical="center" indent="1"/>
    </xf>
    <xf numFmtId="1" fontId="17" fillId="3" borderId="17" xfId="4" applyNumberFormat="1" applyFont="1" applyFill="1" applyBorder="1" applyAlignment="1">
      <alignment horizontal="center" vertical="center"/>
    </xf>
    <xf numFmtId="44" fontId="17" fillId="3" borderId="17" xfId="4" applyNumberFormat="1" applyFont="1" applyFill="1" applyBorder="1" applyAlignment="1">
      <alignment horizontal="center" vertical="center"/>
    </xf>
    <xf numFmtId="44" fontId="21" fillId="0" borderId="0" xfId="0" applyNumberFormat="1" applyFont="1" applyAlignment="1">
      <alignment vertical="center"/>
    </xf>
    <xf numFmtId="44" fontId="13" fillId="3" borderId="12" xfId="0" applyNumberFormat="1" applyFont="1" applyFill="1" applyBorder="1" applyAlignment="1">
      <alignment vertical="center" wrapText="1"/>
    </xf>
    <xf numFmtId="44" fontId="14" fillId="6" borderId="11" xfId="0" applyNumberFormat="1" applyFont="1" applyFill="1" applyBorder="1" applyAlignment="1">
      <alignment vertical="center" wrapText="1"/>
    </xf>
    <xf numFmtId="0" fontId="6" fillId="0" borderId="5" xfId="0" applyFont="1" applyBorder="1">
      <alignment horizontal="left" vertical="center" wrapText="1" indent="1"/>
    </xf>
    <xf numFmtId="0" fontId="9" fillId="5" borderId="7" xfId="1" applyFont="1" applyFill="1" applyBorder="1" applyAlignment="1">
      <alignment horizontal="right" vertical="center"/>
    </xf>
    <xf numFmtId="0" fontId="23" fillId="0" borderId="0" xfId="0" applyFont="1">
      <alignment horizontal="left" vertical="center" wrapText="1" indent="1"/>
    </xf>
    <xf numFmtId="0" fontId="24" fillId="0" borderId="0" xfId="0" applyFont="1">
      <alignment horizontal="left" vertical="center" wrapText="1" indent="1"/>
    </xf>
    <xf numFmtId="44" fontId="17" fillId="7" borderId="17" xfId="4" applyNumberFormat="1" applyFont="1" applyFill="1" applyBorder="1" applyAlignment="1">
      <alignment horizontal="center" vertical="center"/>
    </xf>
    <xf numFmtId="164" fontId="17" fillId="7" borderId="19" xfId="4" applyNumberFormat="1" applyFont="1" applyFill="1" applyBorder="1" applyAlignment="1">
      <alignment horizontal="center" vertical="center"/>
    </xf>
    <xf numFmtId="44" fontId="17" fillId="8" borderId="17" xfId="4" applyNumberFormat="1" applyFont="1" applyFill="1" applyBorder="1" applyAlignment="1">
      <alignment horizontal="center" vertical="center"/>
    </xf>
    <xf numFmtId="164" fontId="17" fillId="8" borderId="19" xfId="4" applyNumberFormat="1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 wrapText="1"/>
    </xf>
    <xf numFmtId="0" fontId="20" fillId="9" borderId="18" xfId="0" applyFont="1" applyFill="1" applyBorder="1" applyAlignment="1">
      <alignment horizontal="center" vertical="center" wrapText="1"/>
    </xf>
    <xf numFmtId="164" fontId="15" fillId="9" borderId="5" xfId="0" applyNumberFormat="1" applyFont="1" applyFill="1" applyBorder="1" applyAlignment="1">
      <alignment horizontal="right" vertical="center" indent="1"/>
    </xf>
    <xf numFmtId="164" fontId="18" fillId="9" borderId="4" xfId="0" applyNumberFormat="1" applyFont="1" applyFill="1" applyBorder="1" applyAlignment="1">
      <alignment horizontal="left" vertical="center" indent="1"/>
    </xf>
    <xf numFmtId="14" fontId="17" fillId="0" borderId="19" xfId="10" applyNumberFormat="1" applyFont="1" applyBorder="1" applyAlignment="1">
      <alignment horizontal="center" vertical="center"/>
    </xf>
    <xf numFmtId="14" fontId="17" fillId="4" borderId="19" xfId="10" applyNumberFormat="1" applyFont="1" applyFill="1" applyBorder="1" applyAlignment="1">
      <alignment horizontal="center" vertical="center"/>
    </xf>
    <xf numFmtId="14" fontId="17" fillId="3" borderId="19" xfId="10" applyNumberFormat="1" applyFont="1" applyFill="1" applyBorder="1" applyAlignment="1">
      <alignment horizontal="center" vertical="center"/>
    </xf>
    <xf numFmtId="14" fontId="17" fillId="4" borderId="7" xfId="10" applyNumberFormat="1" applyFont="1" applyFill="1" applyBorder="1" applyAlignment="1">
      <alignment horizontal="center" vertical="center"/>
    </xf>
    <xf numFmtId="164" fontId="22" fillId="0" borderId="17" xfId="4" applyNumberFormat="1" applyFont="1" applyBorder="1" applyAlignment="1">
      <alignment horizontal="right" vertical="center" wrapText="1"/>
    </xf>
    <xf numFmtId="164" fontId="22" fillId="4" borderId="17" xfId="4" applyNumberFormat="1" applyFont="1" applyFill="1" applyBorder="1" applyAlignment="1">
      <alignment horizontal="right" vertical="center" wrapText="1"/>
    </xf>
    <xf numFmtId="164" fontId="22" fillId="3" borderId="17" xfId="4" applyNumberFormat="1" applyFont="1" applyFill="1" applyBorder="1" applyAlignment="1">
      <alignment horizontal="right" vertical="center" wrapText="1"/>
    </xf>
    <xf numFmtId="14" fontId="17" fillId="0" borderId="7" xfId="10" applyNumberFormat="1" applyFont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6" fillId="0" borderId="11" xfId="0" applyFont="1" applyBorder="1">
      <alignment horizontal="left" vertical="center" wrapText="1" indent="1"/>
    </xf>
    <xf numFmtId="0" fontId="0" fillId="0" borderId="11" xfId="0" applyFont="1" applyBorder="1" applyAlignment="1">
      <alignment horizontal="left" vertical="center" indent="1"/>
    </xf>
    <xf numFmtId="0" fontId="0" fillId="0" borderId="11" xfId="0" applyFont="1" applyBorder="1">
      <alignment horizontal="left" vertical="center" wrapText="1" indent="1"/>
    </xf>
    <xf numFmtId="164" fontId="17" fillId="0" borderId="9" xfId="4" applyNumberFormat="1" applyFont="1" applyBorder="1" applyAlignment="1">
      <alignment horizontal="right" vertical="center" wrapText="1"/>
    </xf>
    <xf numFmtId="164" fontId="17" fillId="4" borderId="9" xfId="4" applyNumberFormat="1" applyFont="1" applyFill="1" applyBorder="1" applyAlignment="1">
      <alignment horizontal="right" vertical="center" wrapText="1"/>
    </xf>
    <xf numFmtId="164" fontId="17" fillId="3" borderId="9" xfId="4" applyNumberFormat="1" applyFont="1" applyFill="1" applyBorder="1" applyAlignment="1">
      <alignment horizontal="right" vertical="center" wrapText="1"/>
    </xf>
    <xf numFmtId="0" fontId="15" fillId="6" borderId="18" xfId="0" applyFont="1" applyFill="1" applyBorder="1" applyAlignment="1">
      <alignment horizontal="center" vertical="center"/>
    </xf>
    <xf numFmtId="164" fontId="17" fillId="0" borderId="19" xfId="4" applyNumberFormat="1" applyFont="1" applyBorder="1" applyAlignment="1">
      <alignment horizontal="right" vertical="center" wrapText="1"/>
    </xf>
    <xf numFmtId="164" fontId="17" fillId="4" borderId="19" xfId="4" applyNumberFormat="1" applyFont="1" applyFill="1" applyBorder="1" applyAlignment="1">
      <alignment horizontal="right" vertical="center" wrapText="1"/>
    </xf>
    <xf numFmtId="164" fontId="17" fillId="3" borderId="19" xfId="4" applyNumberFormat="1" applyFont="1" applyFill="1" applyBorder="1" applyAlignment="1">
      <alignment horizontal="right" vertical="center" wrapText="1"/>
    </xf>
    <xf numFmtId="164" fontId="17" fillId="4" borderId="7" xfId="4" applyNumberFormat="1" applyFont="1" applyFill="1" applyBorder="1" applyAlignment="1">
      <alignment horizontal="right" vertical="center" wrapText="1"/>
    </xf>
    <xf numFmtId="0" fontId="15" fillId="6" borderId="19" xfId="0" applyFont="1" applyFill="1" applyBorder="1" applyAlignment="1">
      <alignment horizontal="center" vertical="center"/>
    </xf>
    <xf numFmtId="0" fontId="15" fillId="6" borderId="8" xfId="0" applyFont="1" applyFill="1" applyBorder="1">
      <alignment horizontal="left" vertical="center" wrapText="1" indent="1"/>
    </xf>
    <xf numFmtId="0" fontId="13" fillId="3" borderId="22" xfId="0" applyFont="1" applyFill="1" applyBorder="1" applyAlignment="1">
      <alignment horizontal="right" vertical="center" wrapText="1"/>
    </xf>
    <xf numFmtId="0" fontId="13" fillId="3" borderId="23" xfId="0" applyFont="1" applyFill="1" applyBorder="1" applyAlignment="1">
      <alignment horizontal="right" vertical="center" wrapText="1"/>
    </xf>
    <xf numFmtId="0" fontId="13" fillId="3" borderId="24" xfId="0" applyFont="1" applyFill="1" applyBorder="1" applyAlignment="1">
      <alignment horizontal="right" vertical="center" wrapText="1"/>
    </xf>
    <xf numFmtId="0" fontId="14" fillId="6" borderId="10" xfId="0" applyFont="1" applyFill="1" applyBorder="1" applyAlignment="1">
      <alignment horizontal="right" vertical="center" wrapText="1"/>
    </xf>
    <xf numFmtId="0" fontId="14" fillId="6" borderId="0" xfId="0" applyFont="1" applyFill="1" applyBorder="1" applyAlignment="1">
      <alignment horizontal="right" vertical="center" wrapText="1"/>
    </xf>
    <xf numFmtId="164" fontId="15" fillId="6" borderId="6" xfId="0" applyNumberFormat="1" applyFont="1" applyFill="1" applyBorder="1" applyAlignment="1">
      <alignment horizontal="right" vertical="center"/>
    </xf>
    <xf numFmtId="0" fontId="19" fillId="5" borderId="20" xfId="0" applyFont="1" applyFill="1" applyBorder="1" applyAlignment="1">
      <alignment horizontal="right" vertical="center" wrapText="1"/>
    </xf>
    <xf numFmtId="0" fontId="19" fillId="5" borderId="9" xfId="0" applyFont="1" applyFill="1" applyBorder="1" applyAlignment="1">
      <alignment horizontal="right" vertical="center" wrapText="1"/>
    </xf>
    <xf numFmtId="0" fontId="19" fillId="5" borderId="21" xfId="0" applyFont="1" applyFill="1" applyBorder="1" applyAlignment="1">
      <alignment horizontal="right" vertical="center" wrapText="1"/>
    </xf>
    <xf numFmtId="0" fontId="19" fillId="3" borderId="2" xfId="0" applyFont="1" applyFill="1" applyBorder="1" applyAlignment="1">
      <alignment horizontal="right" vertical="center" wrapText="1"/>
    </xf>
    <xf numFmtId="0" fontId="19" fillId="3" borderId="0" xfId="0" applyFont="1" applyFill="1" applyBorder="1" applyAlignment="1">
      <alignment horizontal="right" vertical="center" wrapText="1"/>
    </xf>
    <xf numFmtId="0" fontId="19" fillId="3" borderId="3" xfId="0" applyFont="1" applyFill="1" applyBorder="1" applyAlignment="1">
      <alignment horizontal="right" vertical="center" wrapText="1"/>
    </xf>
    <xf numFmtId="0" fontId="19" fillId="5" borderId="2" xfId="0" applyFont="1" applyFill="1" applyBorder="1" applyAlignment="1">
      <alignment horizontal="right" vertical="center" wrapText="1"/>
    </xf>
    <xf numFmtId="0" fontId="19" fillId="5" borderId="0" xfId="0" applyFont="1" applyFill="1" applyBorder="1" applyAlignment="1">
      <alignment horizontal="right" vertical="center" wrapText="1"/>
    </xf>
    <xf numFmtId="0" fontId="19" fillId="5" borderId="3" xfId="0" applyFont="1" applyFill="1" applyBorder="1" applyAlignment="1">
      <alignment horizontal="right" vertical="center" wrapText="1"/>
    </xf>
    <xf numFmtId="0" fontId="19" fillId="5" borderId="14" xfId="0" applyFont="1" applyFill="1" applyBorder="1" applyAlignment="1">
      <alignment horizontal="right" vertical="center" wrapText="1"/>
    </xf>
    <xf numFmtId="0" fontId="19" fillId="5" borderId="15" xfId="0" applyFont="1" applyFill="1" applyBorder="1" applyAlignment="1">
      <alignment horizontal="right" vertical="center" wrapText="1"/>
    </xf>
    <xf numFmtId="0" fontId="19" fillId="5" borderId="16" xfId="0" applyFont="1" applyFill="1" applyBorder="1" applyAlignment="1">
      <alignment horizontal="right" vertical="center" wrapText="1"/>
    </xf>
    <xf numFmtId="0" fontId="11" fillId="3" borderId="6" xfId="1" applyFont="1" applyFill="1" applyBorder="1" applyAlignment="1">
      <alignment horizontal="left" vertical="center"/>
    </xf>
    <xf numFmtId="0" fontId="12" fillId="3" borderId="6" xfId="1" applyFont="1" applyFill="1" applyBorder="1" applyAlignment="1">
      <alignment horizontal="left" vertical="center"/>
    </xf>
    <xf numFmtId="0" fontId="7" fillId="3" borderId="6" xfId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left" vertical="center"/>
    </xf>
    <xf numFmtId="0" fontId="10" fillId="3" borderId="4" xfId="1" applyFont="1" applyFill="1" applyBorder="1" applyAlignment="1">
      <alignment horizontal="left" vertical="center"/>
    </xf>
    <xf numFmtId="0" fontId="10" fillId="3" borderId="8" xfId="1" applyFont="1" applyFill="1" applyBorder="1" applyAlignment="1">
      <alignment horizontal="left" vertical="center"/>
    </xf>
    <xf numFmtId="0" fontId="10" fillId="3" borderId="9" xfId="1" applyFont="1" applyFill="1" applyBorder="1" applyAlignment="1">
      <alignment horizontal="left" vertical="center"/>
    </xf>
    <xf numFmtId="14" fontId="10" fillId="3" borderId="8" xfId="1" applyNumberFormat="1" applyFont="1" applyFill="1" applyBorder="1" applyAlignment="1">
      <alignment horizontal="left" vertical="center"/>
    </xf>
    <xf numFmtId="14" fontId="10" fillId="3" borderId="5" xfId="1" applyNumberFormat="1" applyFont="1" applyFill="1" applyBorder="1" applyAlignment="1">
      <alignment horizontal="left" vertical="center"/>
    </xf>
    <xf numFmtId="0" fontId="10" fillId="5" borderId="8" xfId="1" applyFont="1" applyFill="1" applyBorder="1" applyAlignment="1">
      <alignment horizontal="left" vertical="center"/>
    </xf>
    <xf numFmtId="0" fontId="10" fillId="5" borderId="5" xfId="1" applyFont="1" applyFill="1" applyBorder="1" applyAlignment="1">
      <alignment horizontal="left" vertical="center"/>
    </xf>
    <xf numFmtId="0" fontId="10" fillId="5" borderId="4" xfId="1" applyFont="1" applyFill="1" applyBorder="1" applyAlignment="1">
      <alignment horizontal="left" vertical="center"/>
    </xf>
    <xf numFmtId="0" fontId="23" fillId="0" borderId="5" xfId="0" applyFont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 wrapText="1"/>
    </xf>
    <xf numFmtId="0" fontId="28" fillId="6" borderId="5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11" xfId="0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0" fontId="25" fillId="10" borderId="7" xfId="0" applyFont="1" applyFill="1" applyBorder="1" applyAlignment="1">
      <alignment horizontal="right" vertical="center" wrapText="1"/>
    </xf>
    <xf numFmtId="0" fontId="14" fillId="6" borderId="8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4" xfId="0" applyFont="1" applyFill="1" applyBorder="1" applyAlignment="1">
      <alignment horizontal="left" vertical="center" wrapText="1"/>
    </xf>
    <xf numFmtId="44" fontId="23" fillId="0" borderId="25" xfId="0" applyNumberFormat="1" applyFont="1" applyBorder="1" applyAlignment="1">
      <alignment horizontal="left" vertical="center" wrapText="1"/>
    </xf>
    <xf numFmtId="44" fontId="23" fillId="4" borderId="25" xfId="0" applyNumberFormat="1" applyFont="1" applyFill="1" applyBorder="1" applyAlignment="1">
      <alignment horizontal="left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10" borderId="8" xfId="0" applyFont="1" applyFill="1" applyBorder="1" applyAlignment="1">
      <alignment horizontal="center" vertical="center" wrapText="1"/>
    </xf>
    <xf numFmtId="0" fontId="23" fillId="10" borderId="5" xfId="0" applyFont="1" applyFill="1" applyBorder="1" applyAlignment="1">
      <alignment horizontal="center" vertical="center" wrapText="1"/>
    </xf>
    <xf numFmtId="0" fontId="23" fillId="10" borderId="4" xfId="0" applyFont="1" applyFill="1" applyBorder="1" applyAlignment="1">
      <alignment horizontal="center" vertical="center" wrapText="1"/>
    </xf>
    <xf numFmtId="0" fontId="28" fillId="6" borderId="10" xfId="0" applyFont="1" applyFill="1" applyBorder="1" applyAlignment="1">
      <alignment horizontal="center" vertical="center" wrapText="1"/>
    </xf>
    <xf numFmtId="0" fontId="28" fillId="6" borderId="0" xfId="0" applyFont="1" applyFill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4" borderId="25" xfId="0" applyFont="1" applyFill="1" applyBorder="1" applyAlignment="1">
      <alignment horizontal="center" vertical="center" wrapText="1"/>
    </xf>
    <xf numFmtId="44" fontId="23" fillId="0" borderId="25" xfId="4" applyNumberFormat="1" applyFont="1" applyBorder="1" applyAlignment="1">
      <alignment horizontal="left" vertical="center"/>
    </xf>
    <xf numFmtId="44" fontId="26" fillId="6" borderId="4" xfId="0" applyNumberFormat="1" applyFont="1" applyFill="1" applyBorder="1" applyAlignment="1">
      <alignment horizontal="right" vertical="center" wrapText="1" indent="1"/>
    </xf>
    <xf numFmtId="0" fontId="26" fillId="6" borderId="10" xfId="0" applyFont="1" applyFill="1" applyBorder="1" applyAlignment="1">
      <alignment horizontal="left" vertical="center" wrapText="1" indent="28"/>
    </xf>
    <xf numFmtId="0" fontId="26" fillId="6" borderId="0" xfId="0" applyFont="1" applyFill="1" applyBorder="1" applyAlignment="1">
      <alignment horizontal="left" vertical="center" wrapText="1" indent="28"/>
    </xf>
    <xf numFmtId="0" fontId="26" fillId="6" borderId="8" xfId="0" applyFont="1" applyFill="1" applyBorder="1" applyAlignment="1">
      <alignment horizontal="left" vertical="center" wrapText="1" indent="1"/>
    </xf>
    <xf numFmtId="0" fontId="26" fillId="6" borderId="5" xfId="0" applyFont="1" applyFill="1" applyBorder="1" applyAlignment="1">
      <alignment horizontal="left" vertical="center" wrapText="1" indent="1"/>
    </xf>
    <xf numFmtId="0" fontId="26" fillId="6" borderId="4" xfId="0" applyFont="1" applyFill="1" applyBorder="1" applyAlignment="1">
      <alignment horizontal="left" vertical="center" wrapText="1" indent="1"/>
    </xf>
    <xf numFmtId="0" fontId="23" fillId="0" borderId="17" xfId="0" applyFont="1" applyBorder="1" applyAlignment="1">
      <alignment horizontal="left" vertical="top" wrapText="1"/>
    </xf>
    <xf numFmtId="0" fontId="23" fillId="0" borderId="9" xfId="0" applyFont="1" applyBorder="1" applyAlignment="1">
      <alignment horizontal="left" vertical="top" wrapText="1"/>
    </xf>
    <xf numFmtId="0" fontId="23" fillId="0" borderId="18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0" fontId="23" fillId="0" borderId="26" xfId="0" applyFont="1" applyBorder="1" applyAlignment="1">
      <alignment horizontal="left" vertical="top" wrapText="1"/>
    </xf>
    <xf numFmtId="0" fontId="23" fillId="0" borderId="6" xfId="0" applyFont="1" applyBorder="1" applyAlignment="1">
      <alignment horizontal="left" vertical="top" wrapText="1"/>
    </xf>
    <xf numFmtId="0" fontId="23" fillId="0" borderId="27" xfId="0" applyFont="1" applyBorder="1" applyAlignment="1">
      <alignment horizontal="left" vertical="top" wrapText="1"/>
    </xf>
    <xf numFmtId="0" fontId="23" fillId="0" borderId="19" xfId="0" applyFont="1" applyBorder="1" applyAlignment="1">
      <alignment horizontal="center" vertical="center" wrapText="1"/>
    </xf>
    <xf numFmtId="0" fontId="30" fillId="3" borderId="6" xfId="1" applyFont="1" applyFill="1" applyBorder="1" applyAlignment="1">
      <alignment vertical="center"/>
    </xf>
    <xf numFmtId="0" fontId="29" fillId="3" borderId="6" xfId="1" applyFont="1" applyFill="1" applyBorder="1" applyAlignment="1">
      <alignment horizontal="left" vertical="center"/>
    </xf>
    <xf numFmtId="0" fontId="29" fillId="3" borderId="0" xfId="1" applyFont="1" applyFill="1" applyBorder="1" applyAlignment="1">
      <alignment horizontal="left" vertical="center"/>
    </xf>
    <xf numFmtId="0" fontId="25" fillId="4" borderId="7" xfId="0" applyFont="1" applyFill="1" applyBorder="1" applyAlignment="1">
      <alignment horizontal="right" vertical="center" wrapText="1"/>
    </xf>
  </cellXfs>
  <cellStyles count="12">
    <cellStyle name="Comma" xfId="2" builtinId="3" customBuiltin="1"/>
    <cellStyle name="Comma [0]" xfId="3" builtinId="6" customBuiltin="1"/>
    <cellStyle name="Currency" xfId="4" builtinId="4" customBuiltin="1"/>
    <cellStyle name="Currency [0]" xfId="5" builtinId="7" customBuiltin="1"/>
    <cellStyle name="Date" xfId="10" xr:uid="{00000000-0005-0000-0000-000004000000}"/>
    <cellStyle name="Heading 1" xfId="7" builtinId="16" customBuiltin="1"/>
    <cellStyle name="Heading 2" xfId="8" builtinId="17" customBuiltin="1"/>
    <cellStyle name="Normal" xfId="0" builtinId="0" customBuiltin="1"/>
    <cellStyle name="Note" xfId="11" builtinId="10" customBuiltin="1"/>
    <cellStyle name="Percent" xfId="6" builtinId="5" customBuiltin="1"/>
    <cellStyle name="Title" xfId="1" builtinId="15" customBuiltin="1"/>
    <cellStyle name="Total" xfId="9" builtinId="25" customBuiltin="1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5CAD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142B3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142B3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color theme="0"/>
      </font>
      <fill>
        <patternFill>
          <bgColor theme="1" tint="0.24994659260841701"/>
        </patternFill>
      </fill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</border>
    </dxf>
    <dxf>
      <font>
        <color theme="0"/>
      </font>
      <fill>
        <patternFill>
          <bgColor theme="1" tint="0.24994659260841701"/>
        </patternFill>
      </fill>
    </dxf>
    <dxf>
      <fill>
        <patternFill>
          <bgColor theme="5" tint="0.7999816888943144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1" tint="0.49998474074526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1" tint="0.24994659260841701"/>
        </patternFill>
      </fill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</border>
    </dxf>
    <dxf>
      <fill>
        <patternFill>
          <bgColor theme="5" tint="0.7999816888943144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1" tint="0.49998474074526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1" tint="0.24994659260841701"/>
        </patternFill>
      </fill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  <horizontal style="thin">
          <color theme="1" tint="0.24994659260841701"/>
        </horizontal>
      </border>
    </dxf>
    <dxf>
      <fill>
        <patternFill>
          <bgColor theme="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0" tint="-0.24994659260841701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1" tint="0.24994659260841701"/>
        </patternFill>
      </fill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</border>
    </dxf>
    <dxf>
      <fill>
        <patternFill>
          <bgColor theme="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f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</font>
      <fill>
        <patternFill>
          <bgColor theme="6" tint="-0.24994659260841701"/>
        </patternFill>
      </fill>
      <border diagonalUp="0" diagonalDown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  <vertical/>
        <horizontal/>
      </border>
    </dxf>
    <dxf>
      <fill>
        <patternFill patternType="solid">
          <fgColor auto="1"/>
          <bgColor theme="2" tint="-9.9917600024414813E-2"/>
        </patternFill>
      </fill>
    </dxf>
    <dxf>
      <font>
        <b/>
        <i val="0"/>
        <color theme="4" tint="-0.499984740745262"/>
      </font>
      <border>
        <top style="dotted">
          <color theme="3"/>
        </top>
      </border>
    </dxf>
    <dxf>
      <font>
        <b/>
        <i val="0"/>
        <color theme="0" tint="-4.9989318521683403E-2"/>
      </font>
      <fill>
        <patternFill>
          <bgColor theme="3"/>
        </patternFill>
      </fill>
      <border diagonalUp="0" diagonalDown="0">
        <left/>
        <right/>
        <top/>
        <bottom/>
        <vertical/>
        <horizontal/>
      </border>
    </dxf>
    <dxf>
      <border>
        <left style="dotted">
          <color theme="3"/>
        </left>
        <right style="dotted">
          <color theme="3"/>
        </right>
        <bottom style="dotted">
          <color theme="3"/>
        </bottom>
        <vertical style="dotted">
          <color theme="3"/>
        </vertical>
      </border>
    </dxf>
    <dxf>
      <fill>
        <patternFill patternType="solid">
          <fgColor theme="0" tint="-0.14999847407452621"/>
          <bgColor theme="0" tint="-0.14999847407452621"/>
        </patternFill>
      </fill>
    </dxf>
    <dxf>
      <border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 style="hair">
          <color theme="0" tint="-0.499984740745262"/>
        </bottom>
        <vertical style="hair">
          <color theme="0" tint="-0.499984740745262"/>
        </vertical>
      </border>
    </dxf>
    <dxf>
      <fill>
        <patternFill patternType="solid">
          <fgColor theme="0" tint="-0.14993743705557422"/>
          <bgColor theme="2" tint="-9.9948118533890809E-2"/>
        </patternFill>
      </fill>
      <border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 style="hair">
          <color theme="0" tint="-0.499984740745262"/>
        </bottom>
        <vertical style="hair">
          <color theme="0" tint="-0.499984740745262"/>
        </vertical>
        <horizontal style="hair">
          <color theme="0" tint="-0.499984740745262"/>
        </horizontal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horizontal style="thin">
          <color theme="1"/>
        </horizontal>
      </border>
    </dxf>
  </dxfs>
  <tableStyles count="8" defaultTableStyle="Disbursement Style" defaultPivotStyle="PivotStyleLight16">
    <tableStyle name="Disbursement" pivot="0" count="8" xr9:uid="{9CC9DD23-30F2-4969-81FF-7DEE7FA9D000}">
      <tableStyleElement type="wholeTable" dxfId="37"/>
      <tableStyleElement type="headerRow" dxfId="36"/>
      <tableStyleElement type="totalRow" dxfId="35"/>
      <tableStyleElement type="firstColumn" dxfId="34"/>
      <tableStyleElement type="lastColumn" dxfId="33"/>
      <tableStyleElement type="firstRowStripe" dxfId="32"/>
      <tableStyleElement type="secondRowStripe" dxfId="31"/>
      <tableStyleElement type="firstColumnStripe" dxfId="30"/>
    </tableStyle>
    <tableStyle name="Disbursement Style" pivot="0" count="4" xr9:uid="{00000000-0011-0000-FFFF-FFFF00000000}">
      <tableStyleElement type="wholeTable" dxfId="29"/>
      <tableStyleElement type="headerRow" dxfId="28"/>
      <tableStyleElement type="totalRow" dxfId="27"/>
      <tableStyleElement type="firstRowStripe" dxfId="26"/>
    </tableStyle>
    <tableStyle name="Table Style 1" pivot="0" count="3" xr9:uid="{3772B055-4E53-BF45-9804-4DEDB670F571}">
      <tableStyleElement type="headerRow" dxfId="25"/>
      <tableStyleElement type="firstRowStripe" dxfId="24"/>
      <tableStyleElement type="secondRowStripe" dxfId="23"/>
    </tableStyle>
    <tableStyle name="Table Style 2" pivot="0" count="4" xr9:uid="{F5FD990F-639C-4D4D-919B-C08308A60F67}">
      <tableStyleElement type="headerRow" dxfId="22"/>
      <tableStyleElement type="totalRow" dxfId="21"/>
      <tableStyleElement type="firstRowStripe" dxfId="20"/>
      <tableStyleElement type="secondRowStripe" dxfId="19"/>
    </tableStyle>
    <tableStyle name="Table Style 3" pivot="0" count="4" xr9:uid="{F39DA7F0-02B4-B849-8D4E-128DBB1BA529}">
      <tableStyleElement type="headerRow" dxfId="18"/>
      <tableStyleElement type="totalRow" dxfId="17"/>
      <tableStyleElement type="firstRowStripe" dxfId="16"/>
      <tableStyleElement type="secondRowStripe" dxfId="15"/>
    </tableStyle>
    <tableStyle name="Table Style 4" pivot="0" count="4" xr9:uid="{868CFC68-C962-6E48-98C7-850CE07412B0}">
      <tableStyleElement type="headerRow" dxfId="14"/>
      <tableStyleElement type="totalRow" dxfId="13"/>
      <tableStyleElement type="firstRowStripe" dxfId="12"/>
      <tableStyleElement type="secondRowStripe" dxfId="11"/>
    </tableStyle>
    <tableStyle name="Table Style 5" pivot="0" count="4" xr9:uid="{D240A60A-E837-FD49-ADEF-B05F453CBFDC}">
      <tableStyleElement type="headerRow" dxfId="10"/>
      <tableStyleElement type="totalRow" dxfId="9"/>
      <tableStyleElement type="firstRowStripe" dxfId="8"/>
      <tableStyleElement type="secondRowStripe" dxfId="7"/>
    </tableStyle>
    <tableStyle name="Table Style 6" pivot="0" count="5" xr9:uid="{D28C76CC-5F18-4069-99DF-1637B9914F09}">
      <tableStyleElement type="wholeTable" dxfId="6"/>
      <tableStyleElement type="headerRow" dxfId="5"/>
      <tableStyleElement type="totalRow" dxfId="4"/>
      <tableStyleElement type="firstRowStripe" dxfId="3"/>
      <tableStyleElement type="secondRowStripe" dxfId="2"/>
    </tableStyle>
  </tableStyles>
  <colors>
    <mruColors>
      <color rgb="FF142B35"/>
      <color rgb="FFA5CADE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1061357</xdr:colOff>
      <xdr:row>0</xdr:row>
      <xdr:rowOff>84818</xdr:rowOff>
    </xdr:from>
    <xdr:to>
      <xdr:col>10</xdr:col>
      <xdr:colOff>1391809</xdr:colOff>
      <xdr:row>0</xdr:row>
      <xdr:rowOff>1173820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3412B3-9F18-48B4-9A1B-BFCEAAFF8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8857" y="84818"/>
          <a:ext cx="5351488" cy="10890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1099003</xdr:colOff>
      <xdr:row>0</xdr:row>
      <xdr:rowOff>112032</xdr:rowOff>
    </xdr:from>
    <xdr:to>
      <xdr:col>11</xdr:col>
      <xdr:colOff>7055</xdr:colOff>
      <xdr:row>0</xdr:row>
      <xdr:rowOff>1197859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3D48E4-C3C0-4015-B14E-FF7A0FCA2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6503" y="112032"/>
          <a:ext cx="5357838" cy="10858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0</xdr:row>
      <xdr:rowOff>73025</xdr:rowOff>
    </xdr:from>
    <xdr:to>
      <xdr:col>8</xdr:col>
      <xdr:colOff>732635</xdr:colOff>
      <xdr:row>1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C7D112-7B86-3971-8D9C-ED59D789F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725" y="73025"/>
          <a:ext cx="1580360" cy="1584325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1D178559-4F5A-4680-AFC5-0511DE020CD1}"/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249399E3-98BB-4349-A981-366708CF7810}"/>
</namedSheetView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Beige Color Palette">
      <a:dk1>
        <a:srgbClr val="000000"/>
      </a:dk1>
      <a:lt1>
        <a:srgbClr val="FFFFFF"/>
      </a:lt1>
      <a:dk2>
        <a:srgbClr val="F7F7F7"/>
      </a:dk2>
      <a:lt2>
        <a:srgbClr val="E7E6E6"/>
      </a:lt2>
      <a:accent1>
        <a:srgbClr val="E2D5C1"/>
      </a:accent1>
      <a:accent2>
        <a:srgbClr val="C7AD89"/>
      </a:accent2>
      <a:accent3>
        <a:srgbClr val="9D8366"/>
      </a:accent3>
      <a:accent4>
        <a:srgbClr val="0D0704"/>
      </a:accent4>
      <a:accent5>
        <a:srgbClr val="767779"/>
      </a:accent5>
      <a:accent6>
        <a:srgbClr val="1D7270"/>
      </a:accent6>
      <a:hlink>
        <a:srgbClr val="0563C1"/>
      </a:hlink>
      <a:folHlink>
        <a:srgbClr val="954F72"/>
      </a:folHlink>
    </a:clrScheme>
    <a:fontScheme name="Custom 27">
      <a:majorFont>
        <a:latin typeface="Garamond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D7952-4FC0-453E-B295-77EDB23267AA}">
  <sheetPr>
    <tabColor theme="1" tint="0.249977111117893"/>
    <pageSetUpPr autoPageBreaks="0" fitToPage="1"/>
  </sheetPr>
  <dimension ref="A1:L55"/>
  <sheetViews>
    <sheetView showGridLines="0" zoomScale="70" zoomScaleNormal="70" zoomScalePageLayoutView="118" workbookViewId="0">
      <selection activeCell="K48" sqref="K48"/>
    </sheetView>
  </sheetViews>
  <sheetFormatPr defaultColWidth="18" defaultRowHeight="30" customHeight="1" x14ac:dyDescent="0.25"/>
  <cols>
    <col min="1" max="1" width="1.85546875" style="55" customWidth="1"/>
    <col min="2" max="2" width="13.5703125" style="1" bestFit="1" customWidth="1"/>
    <col min="3" max="3" width="29.92578125" style="1" customWidth="1"/>
    <col min="4" max="4" width="35.640625" style="1" customWidth="1"/>
    <col min="5" max="5" width="39.92578125" style="1" customWidth="1"/>
    <col min="6" max="6" width="39.7109375" style="1" customWidth="1"/>
    <col min="7" max="8" width="12.7109375" style="1" customWidth="1"/>
    <col min="9" max="9" width="13.7109375" style="1" customWidth="1"/>
    <col min="10" max="10" width="17.28515625" style="1" customWidth="1"/>
    <col min="11" max="11" width="16.0703125" style="1" customWidth="1"/>
    <col min="12" max="12" width="28.0703125" style="1" customWidth="1"/>
    <col min="13" max="16384" width="18" style="1"/>
  </cols>
  <sheetData>
    <row r="1" spans="1:12" s="2" customFormat="1" ht="95.25" customHeight="1" x14ac:dyDescent="0.25">
      <c r="A1" s="53"/>
      <c r="B1" s="84" t="s">
        <v>38</v>
      </c>
      <c r="C1" s="85"/>
      <c r="D1" s="85"/>
      <c r="E1" s="85"/>
      <c r="F1" s="86"/>
      <c r="G1" s="86"/>
      <c r="H1" s="86"/>
      <c r="I1" s="86"/>
      <c r="J1" s="86"/>
      <c r="K1" s="86"/>
    </row>
    <row r="2" spans="1:12" s="2" customFormat="1" ht="39" customHeight="1" x14ac:dyDescent="0.25">
      <c r="A2" s="53"/>
      <c r="B2" s="9" t="s">
        <v>7</v>
      </c>
      <c r="C2" s="87" t="s">
        <v>34</v>
      </c>
      <c r="D2" s="87"/>
      <c r="E2" s="87"/>
      <c r="F2" s="87"/>
      <c r="G2" s="87"/>
      <c r="H2" s="87"/>
      <c r="I2" s="87"/>
      <c r="J2" s="87"/>
      <c r="K2" s="88"/>
    </row>
    <row r="3" spans="1:12" s="2" customFormat="1" ht="39" customHeight="1" x14ac:dyDescent="0.25">
      <c r="A3" s="53"/>
      <c r="B3" s="9" t="s">
        <v>10</v>
      </c>
      <c r="C3" s="89" t="s">
        <v>35</v>
      </c>
      <c r="D3" s="87"/>
      <c r="E3" s="87"/>
      <c r="F3" s="90"/>
      <c r="G3" s="87"/>
      <c r="H3" s="87"/>
      <c r="I3" s="87"/>
      <c r="J3" s="87"/>
      <c r="K3" s="88"/>
    </row>
    <row r="4" spans="1:12" s="2" customFormat="1" ht="39" customHeight="1" x14ac:dyDescent="0.25">
      <c r="A4" s="53"/>
      <c r="B4" s="9" t="s">
        <v>8</v>
      </c>
      <c r="C4" s="91">
        <f ca="1">TODAY()</f>
        <v>46210</v>
      </c>
      <c r="D4" s="92"/>
      <c r="E4" s="92"/>
      <c r="F4" s="92"/>
      <c r="G4" s="32"/>
      <c r="H4" s="33" t="s">
        <v>9</v>
      </c>
      <c r="I4" s="93"/>
      <c r="J4" s="94"/>
      <c r="K4" s="95"/>
    </row>
    <row r="5" spans="1:12" s="2" customFormat="1" ht="26.5" customHeight="1" x14ac:dyDescent="0.25">
      <c r="A5" s="53"/>
      <c r="B5" s="6"/>
      <c r="C5" s="7"/>
      <c r="D5" s="5"/>
      <c r="E5" s="5"/>
      <c r="F5" s="5"/>
      <c r="G5" s="5"/>
      <c r="H5" s="5"/>
      <c r="I5" s="5"/>
      <c r="J5" s="5"/>
      <c r="K5" s="5"/>
    </row>
    <row r="6" spans="1:12" s="3" customFormat="1" ht="75.5" customHeight="1" x14ac:dyDescent="0.25">
      <c r="A6" s="54"/>
      <c r="B6" s="65" t="s">
        <v>0</v>
      </c>
      <c r="C6" s="59" t="s">
        <v>1</v>
      </c>
      <c r="D6" s="64" t="s">
        <v>30</v>
      </c>
      <c r="E6" s="11" t="s">
        <v>36</v>
      </c>
      <c r="F6" s="11" t="s">
        <v>11</v>
      </c>
      <c r="G6" s="12" t="s">
        <v>16</v>
      </c>
      <c r="H6" s="12" t="s">
        <v>21</v>
      </c>
      <c r="I6" s="12" t="s">
        <v>2</v>
      </c>
      <c r="J6" s="40" t="s">
        <v>28</v>
      </c>
      <c r="K6" s="41" t="s">
        <v>29</v>
      </c>
    </row>
    <row r="7" spans="1:12" s="4" customFormat="1" ht="30" customHeight="1" x14ac:dyDescent="0.25">
      <c r="A7" s="52"/>
      <c r="B7" s="51">
        <v>46175</v>
      </c>
      <c r="C7" s="60" t="s">
        <v>39</v>
      </c>
      <c r="D7" s="60" t="s">
        <v>17</v>
      </c>
      <c r="E7" s="56" t="s">
        <v>37</v>
      </c>
      <c r="F7" s="48" t="s">
        <v>23</v>
      </c>
      <c r="G7" s="13">
        <v>1</v>
      </c>
      <c r="H7" s="24">
        <v>20</v>
      </c>
      <c r="I7" s="14">
        <f t="shared" ref="I7:I15" si="0">H7*G7</f>
        <v>20</v>
      </c>
      <c r="J7" s="36" t="s">
        <v>3</v>
      </c>
      <c r="K7" s="37" t="s">
        <v>3</v>
      </c>
      <c r="L7" s="22"/>
    </row>
    <row r="8" spans="1:12" s="4" customFormat="1" ht="30" customHeight="1" x14ac:dyDescent="0.25">
      <c r="A8" s="52"/>
      <c r="B8" s="45"/>
      <c r="C8" s="61"/>
      <c r="D8" s="61" t="s">
        <v>17</v>
      </c>
      <c r="E8" s="57" t="s">
        <v>27</v>
      </c>
      <c r="F8" s="49" t="s">
        <v>20</v>
      </c>
      <c r="G8" s="15">
        <v>4</v>
      </c>
      <c r="H8" s="25">
        <v>9.9499999999999993</v>
      </c>
      <c r="I8" s="16">
        <f t="shared" si="0"/>
        <v>39.799999999999997</v>
      </c>
      <c r="J8" s="38" t="s">
        <v>3</v>
      </c>
      <c r="K8" s="39" t="s">
        <v>3</v>
      </c>
      <c r="L8" s="22"/>
    </row>
    <row r="9" spans="1:12" s="4" customFormat="1" ht="30" customHeight="1" x14ac:dyDescent="0.25">
      <c r="A9" s="52"/>
      <c r="B9" s="44"/>
      <c r="C9" s="60"/>
      <c r="D9" s="60" t="s">
        <v>17</v>
      </c>
      <c r="E9" s="56" t="s">
        <v>41</v>
      </c>
      <c r="F9" s="48" t="s">
        <v>42</v>
      </c>
      <c r="G9" s="13">
        <v>6</v>
      </c>
      <c r="H9" s="24">
        <v>9.9499999999999993</v>
      </c>
      <c r="I9" s="14">
        <f t="shared" si="0"/>
        <v>59.699999999999996</v>
      </c>
      <c r="J9" s="36" t="s">
        <v>3</v>
      </c>
      <c r="K9" s="37" t="s">
        <v>3</v>
      </c>
      <c r="L9" s="29"/>
    </row>
    <row r="10" spans="1:12" s="4" customFormat="1" ht="48.5" customHeight="1" x14ac:dyDescent="0.25">
      <c r="A10" s="52"/>
      <c r="B10" s="45"/>
      <c r="C10" s="61"/>
      <c r="D10" s="61" t="s">
        <v>17</v>
      </c>
      <c r="E10" s="57" t="s">
        <v>43</v>
      </c>
      <c r="F10" s="49" t="s">
        <v>44</v>
      </c>
      <c r="G10" s="15">
        <v>3</v>
      </c>
      <c r="H10" s="25">
        <v>10.99</v>
      </c>
      <c r="I10" s="16">
        <f t="shared" si="0"/>
        <v>32.97</v>
      </c>
      <c r="J10" s="38" t="s">
        <v>19</v>
      </c>
      <c r="K10" s="39" t="s">
        <v>19</v>
      </c>
      <c r="L10" s="22"/>
    </row>
    <row r="11" spans="1:12" s="4" customFormat="1" ht="30" customHeight="1" x14ac:dyDescent="0.25">
      <c r="A11" s="52"/>
      <c r="B11" s="51"/>
      <c r="C11" s="60"/>
      <c r="D11" s="60" t="s">
        <v>17</v>
      </c>
      <c r="E11" s="56" t="s">
        <v>25</v>
      </c>
      <c r="F11" s="48" t="s">
        <v>26</v>
      </c>
      <c r="G11" s="13">
        <v>2</v>
      </c>
      <c r="H11" s="24">
        <v>5.5</v>
      </c>
      <c r="I11" s="14">
        <f t="shared" si="0"/>
        <v>11</v>
      </c>
      <c r="J11" s="36" t="s">
        <v>26</v>
      </c>
      <c r="K11" s="37" t="s">
        <v>3</v>
      </c>
      <c r="L11" s="22"/>
    </row>
    <row r="12" spans="1:12" s="4" customFormat="1" ht="30" customHeight="1" x14ac:dyDescent="0.25">
      <c r="A12" s="52"/>
      <c r="B12" s="47">
        <v>46177</v>
      </c>
      <c r="C12" s="61" t="s">
        <v>45</v>
      </c>
      <c r="D12" s="61" t="s">
        <v>22</v>
      </c>
      <c r="E12" s="57" t="s">
        <v>46</v>
      </c>
      <c r="F12" s="49"/>
      <c r="G12" s="15">
        <v>12</v>
      </c>
      <c r="H12" s="25">
        <v>3.3</v>
      </c>
      <c r="I12" s="16">
        <f t="shared" si="0"/>
        <v>39.599999999999994</v>
      </c>
      <c r="J12" s="38" t="s">
        <v>24</v>
      </c>
      <c r="K12" s="39" t="s">
        <v>3</v>
      </c>
      <c r="L12" s="22"/>
    </row>
    <row r="13" spans="1:12" s="4" customFormat="1" ht="29.5" customHeight="1" x14ac:dyDescent="0.25">
      <c r="A13" s="52"/>
      <c r="B13" s="44"/>
      <c r="C13" s="60"/>
      <c r="D13" s="60" t="s">
        <v>32</v>
      </c>
      <c r="E13" s="56" t="s">
        <v>47</v>
      </c>
      <c r="F13" s="48"/>
      <c r="G13" s="13">
        <v>1</v>
      </c>
      <c r="H13" s="24">
        <v>16.989999999999998</v>
      </c>
      <c r="I13" s="14">
        <f t="shared" si="0"/>
        <v>16.989999999999998</v>
      </c>
      <c r="J13" s="36" t="s">
        <v>24</v>
      </c>
      <c r="K13" s="37" t="s">
        <v>3</v>
      </c>
      <c r="L13" s="29"/>
    </row>
    <row r="14" spans="1:12" s="4" customFormat="1" ht="30" customHeight="1" x14ac:dyDescent="0.25">
      <c r="A14" s="52"/>
      <c r="B14" s="47"/>
      <c r="C14" s="61"/>
      <c r="D14" s="61" t="s">
        <v>40</v>
      </c>
      <c r="E14" s="57" t="s">
        <v>48</v>
      </c>
      <c r="F14" s="49"/>
      <c r="G14" s="15">
        <v>1</v>
      </c>
      <c r="H14" s="25">
        <v>79.989999999999995</v>
      </c>
      <c r="I14" s="16">
        <f t="shared" si="0"/>
        <v>79.989999999999995</v>
      </c>
      <c r="J14" s="38" t="s">
        <v>24</v>
      </c>
      <c r="K14" s="39" t="s">
        <v>3</v>
      </c>
      <c r="L14" s="22"/>
    </row>
    <row r="15" spans="1:12" s="4" customFormat="1" ht="30" customHeight="1" x14ac:dyDescent="0.25">
      <c r="A15" s="52"/>
      <c r="B15" s="44"/>
      <c r="C15" s="60"/>
      <c r="D15" s="60" t="s">
        <v>33</v>
      </c>
      <c r="E15" s="56" t="s">
        <v>49</v>
      </c>
      <c r="F15" s="48"/>
      <c r="G15" s="13">
        <v>1</v>
      </c>
      <c r="H15" s="24">
        <v>6.99</v>
      </c>
      <c r="I15" s="14">
        <f t="shared" si="0"/>
        <v>6.99</v>
      </c>
      <c r="J15" s="36" t="s">
        <v>24</v>
      </c>
      <c r="K15" s="37" t="s">
        <v>19</v>
      </c>
      <c r="L15" s="22"/>
    </row>
    <row r="16" spans="1:12" s="4" customFormat="1" ht="30" customHeight="1" x14ac:dyDescent="0.25">
      <c r="A16" s="52"/>
      <c r="B16" s="45"/>
      <c r="C16" s="61"/>
      <c r="D16" s="61" t="s">
        <v>33</v>
      </c>
      <c r="E16" s="57" t="s">
        <v>50</v>
      </c>
      <c r="F16" s="49"/>
      <c r="G16" s="15">
        <v>1</v>
      </c>
      <c r="H16" s="25">
        <v>12.99</v>
      </c>
      <c r="I16" s="16">
        <f>H16*G16</f>
        <v>12.99</v>
      </c>
      <c r="J16" s="38" t="s">
        <v>24</v>
      </c>
      <c r="K16" s="39" t="s">
        <v>19</v>
      </c>
      <c r="L16" s="22"/>
    </row>
    <row r="17" spans="1:12" s="4" customFormat="1" ht="30" customHeight="1" x14ac:dyDescent="0.25">
      <c r="A17" s="52"/>
      <c r="B17" s="44">
        <v>46181</v>
      </c>
      <c r="C17" s="60" t="s">
        <v>51</v>
      </c>
      <c r="D17" s="60" t="s">
        <v>17</v>
      </c>
      <c r="E17" s="56" t="s">
        <v>52</v>
      </c>
      <c r="F17" s="48" t="s">
        <v>53</v>
      </c>
      <c r="G17" s="13">
        <v>4</v>
      </c>
      <c r="H17" s="24">
        <v>6</v>
      </c>
      <c r="I17" s="14">
        <f>H17*G17</f>
        <v>24</v>
      </c>
      <c r="J17" s="36" t="s">
        <v>3</v>
      </c>
      <c r="K17" s="37" t="s">
        <v>3</v>
      </c>
      <c r="L17" s="22"/>
    </row>
    <row r="18" spans="1:12" s="4" customFormat="1" ht="33.75" customHeight="1" x14ac:dyDescent="0.25">
      <c r="A18" s="52"/>
      <c r="B18" s="45"/>
      <c r="C18" s="61"/>
      <c r="D18" s="61" t="s">
        <v>17</v>
      </c>
      <c r="E18" s="57" t="s">
        <v>54</v>
      </c>
      <c r="F18" s="49" t="s">
        <v>55</v>
      </c>
      <c r="G18" s="15">
        <v>4</v>
      </c>
      <c r="H18" s="25">
        <v>6</v>
      </c>
      <c r="I18" s="16">
        <f>H18*G18</f>
        <v>24</v>
      </c>
      <c r="J18" s="38" t="s">
        <v>3</v>
      </c>
      <c r="K18" s="39" t="s">
        <v>3</v>
      </c>
      <c r="L18" s="22"/>
    </row>
    <row r="19" spans="1:12" s="4" customFormat="1" ht="29.25" customHeight="1" x14ac:dyDescent="0.25">
      <c r="A19" s="52"/>
      <c r="B19" s="44"/>
      <c r="C19" s="60"/>
      <c r="D19" s="60"/>
      <c r="E19" s="56"/>
      <c r="F19" s="48"/>
      <c r="G19" s="13"/>
      <c r="H19" s="24"/>
      <c r="I19" s="14">
        <f>H19*G19</f>
        <v>0</v>
      </c>
      <c r="J19" s="36"/>
      <c r="K19" s="37"/>
      <c r="L19" s="22"/>
    </row>
    <row r="20" spans="1:12" s="4" customFormat="1" ht="30" customHeight="1" x14ac:dyDescent="0.25">
      <c r="A20" s="52"/>
      <c r="B20" s="45"/>
      <c r="C20" s="61"/>
      <c r="D20" s="61"/>
      <c r="E20" s="57"/>
      <c r="F20" s="49"/>
      <c r="G20" s="15"/>
      <c r="H20" s="25"/>
      <c r="I20" s="16">
        <f t="shared" ref="I20:I29" si="1">H20*G20</f>
        <v>0</v>
      </c>
      <c r="J20" s="38"/>
      <c r="K20" s="39"/>
      <c r="L20" s="22"/>
    </row>
    <row r="21" spans="1:12" s="4" customFormat="1" ht="29.5" customHeight="1" x14ac:dyDescent="0.25">
      <c r="A21" s="52"/>
      <c r="B21" s="44"/>
      <c r="C21" s="60"/>
      <c r="D21" s="60"/>
      <c r="E21" s="56"/>
      <c r="F21" s="48"/>
      <c r="G21" s="13"/>
      <c r="H21" s="24"/>
      <c r="I21" s="14">
        <f t="shared" si="1"/>
        <v>0</v>
      </c>
      <c r="J21" s="36"/>
      <c r="K21" s="37"/>
      <c r="L21" s="22"/>
    </row>
    <row r="22" spans="1:12" s="4" customFormat="1" ht="30" customHeight="1" x14ac:dyDescent="0.25">
      <c r="A22" s="52"/>
      <c r="B22" s="45"/>
      <c r="C22" s="61"/>
      <c r="D22" s="61"/>
      <c r="E22" s="57"/>
      <c r="F22" s="49"/>
      <c r="G22" s="15"/>
      <c r="H22" s="25"/>
      <c r="I22" s="16">
        <f t="shared" si="1"/>
        <v>0</v>
      </c>
      <c r="J22" s="38"/>
      <c r="K22" s="39"/>
      <c r="L22" s="22"/>
    </row>
    <row r="23" spans="1:12" s="4" customFormat="1" ht="30" customHeight="1" x14ac:dyDescent="0.25">
      <c r="A23" s="52"/>
      <c r="B23" s="46"/>
      <c r="C23" s="62"/>
      <c r="D23" s="62"/>
      <c r="E23" s="58"/>
      <c r="F23" s="50"/>
      <c r="G23" s="27"/>
      <c r="H23" s="28"/>
      <c r="I23" s="26">
        <f>H23*G23</f>
        <v>0</v>
      </c>
      <c r="J23" s="36"/>
      <c r="K23" s="37"/>
      <c r="L23" s="22"/>
    </row>
    <row r="24" spans="1:12" s="4" customFormat="1" ht="30" customHeight="1" x14ac:dyDescent="0.25">
      <c r="A24" s="52"/>
      <c r="B24" s="45"/>
      <c r="C24" s="61"/>
      <c r="D24" s="61"/>
      <c r="E24" s="57"/>
      <c r="F24" s="49"/>
      <c r="G24" s="15"/>
      <c r="H24" s="25"/>
      <c r="I24" s="16">
        <f t="shared" si="1"/>
        <v>0</v>
      </c>
      <c r="J24" s="38"/>
      <c r="K24" s="39"/>
      <c r="L24" s="22"/>
    </row>
    <row r="25" spans="1:12" s="4" customFormat="1" ht="30" customHeight="1" x14ac:dyDescent="0.25">
      <c r="A25" s="52"/>
      <c r="B25" s="46"/>
      <c r="C25" s="62"/>
      <c r="D25" s="62"/>
      <c r="E25" s="58"/>
      <c r="F25" s="50"/>
      <c r="G25" s="27"/>
      <c r="H25" s="28"/>
      <c r="I25" s="26">
        <f t="shared" si="1"/>
        <v>0</v>
      </c>
      <c r="J25" s="36"/>
      <c r="K25" s="37"/>
      <c r="L25" s="22"/>
    </row>
    <row r="26" spans="1:12" s="4" customFormat="1" ht="30" customHeight="1" x14ac:dyDescent="0.25">
      <c r="A26" s="52"/>
      <c r="B26" s="45"/>
      <c r="C26" s="61"/>
      <c r="D26" s="61"/>
      <c r="E26" s="57"/>
      <c r="F26" s="49"/>
      <c r="G26" s="15"/>
      <c r="H26" s="25"/>
      <c r="I26" s="16">
        <f t="shared" si="1"/>
        <v>0</v>
      </c>
      <c r="J26" s="38"/>
      <c r="K26" s="39"/>
      <c r="L26" s="22"/>
    </row>
    <row r="27" spans="1:12" s="4" customFormat="1" ht="30" customHeight="1" x14ac:dyDescent="0.25">
      <c r="A27" s="52"/>
      <c r="B27" s="46"/>
      <c r="C27" s="62"/>
      <c r="D27" s="62"/>
      <c r="E27" s="58"/>
      <c r="F27" s="50"/>
      <c r="G27" s="27"/>
      <c r="H27" s="28"/>
      <c r="I27" s="26">
        <f t="shared" si="1"/>
        <v>0</v>
      </c>
      <c r="J27" s="36"/>
      <c r="K27" s="37"/>
      <c r="L27" s="22"/>
    </row>
    <row r="28" spans="1:12" s="4" customFormat="1" ht="30" customHeight="1" x14ac:dyDescent="0.25">
      <c r="A28" s="52"/>
      <c r="B28" s="45"/>
      <c r="C28" s="61"/>
      <c r="D28" s="61"/>
      <c r="E28" s="57"/>
      <c r="F28" s="49"/>
      <c r="G28" s="15"/>
      <c r="H28" s="25"/>
      <c r="I28" s="16">
        <f t="shared" si="1"/>
        <v>0</v>
      </c>
      <c r="J28" s="38"/>
      <c r="K28" s="39"/>
      <c r="L28" s="22"/>
    </row>
    <row r="29" spans="1:12" ht="30" customHeight="1" x14ac:dyDescent="0.25">
      <c r="B29" s="46"/>
      <c r="C29" s="62"/>
      <c r="D29" s="62"/>
      <c r="E29" s="58"/>
      <c r="F29" s="50"/>
      <c r="G29" s="27"/>
      <c r="H29" s="28"/>
      <c r="I29" s="26">
        <f t="shared" si="1"/>
        <v>0</v>
      </c>
      <c r="J29" s="36"/>
      <c r="K29" s="37"/>
      <c r="L29" s="23"/>
    </row>
    <row r="30" spans="1:12" ht="30" customHeight="1" x14ac:dyDescent="0.25">
      <c r="B30" s="45"/>
      <c r="C30" s="61"/>
      <c r="D30" s="61"/>
      <c r="E30" s="57"/>
      <c r="F30" s="49"/>
      <c r="G30" s="15"/>
      <c r="H30" s="25"/>
      <c r="I30" s="16">
        <f t="shared" ref="I30:I37" si="2">H30*G30</f>
        <v>0</v>
      </c>
      <c r="J30" s="38"/>
      <c r="K30" s="39"/>
      <c r="L30" s="23"/>
    </row>
    <row r="31" spans="1:12" ht="30" customHeight="1" x14ac:dyDescent="0.25">
      <c r="B31" s="46"/>
      <c r="C31" s="62"/>
      <c r="D31" s="62"/>
      <c r="E31" s="58"/>
      <c r="F31" s="50"/>
      <c r="G31" s="27"/>
      <c r="H31" s="28"/>
      <c r="I31" s="26">
        <f t="shared" si="2"/>
        <v>0</v>
      </c>
      <c r="J31" s="36"/>
      <c r="K31" s="37"/>
      <c r="L31" s="23"/>
    </row>
    <row r="32" spans="1:12" ht="30" customHeight="1" x14ac:dyDescent="0.25">
      <c r="B32" s="45"/>
      <c r="C32" s="61"/>
      <c r="D32" s="61"/>
      <c r="E32" s="57"/>
      <c r="F32" s="49"/>
      <c r="G32" s="15"/>
      <c r="H32" s="25"/>
      <c r="I32" s="16">
        <f t="shared" si="2"/>
        <v>0</v>
      </c>
      <c r="J32" s="38"/>
      <c r="K32" s="39"/>
      <c r="L32" s="23"/>
    </row>
    <row r="33" spans="2:12" ht="30" customHeight="1" x14ac:dyDescent="0.25">
      <c r="B33" s="46"/>
      <c r="C33" s="62"/>
      <c r="D33" s="62"/>
      <c r="E33" s="58"/>
      <c r="F33" s="50"/>
      <c r="G33" s="27"/>
      <c r="H33" s="28"/>
      <c r="I33" s="26">
        <f t="shared" si="2"/>
        <v>0</v>
      </c>
      <c r="J33" s="36"/>
      <c r="K33" s="37"/>
      <c r="L33" s="23"/>
    </row>
    <row r="34" spans="2:12" ht="30" customHeight="1" x14ac:dyDescent="0.25">
      <c r="B34" s="45"/>
      <c r="C34" s="61"/>
      <c r="D34" s="61"/>
      <c r="E34" s="57"/>
      <c r="F34" s="49"/>
      <c r="G34" s="15"/>
      <c r="H34" s="25"/>
      <c r="I34" s="16">
        <f t="shared" si="2"/>
        <v>0</v>
      </c>
      <c r="J34" s="38"/>
      <c r="K34" s="39"/>
      <c r="L34" s="23"/>
    </row>
    <row r="35" spans="2:12" ht="30" customHeight="1" x14ac:dyDescent="0.25">
      <c r="B35" s="46"/>
      <c r="C35" s="62"/>
      <c r="D35" s="62"/>
      <c r="E35" s="58"/>
      <c r="F35" s="50"/>
      <c r="G35" s="27"/>
      <c r="H35" s="28"/>
      <c r="I35" s="26">
        <f t="shared" si="2"/>
        <v>0</v>
      </c>
      <c r="J35" s="36"/>
      <c r="K35" s="37"/>
      <c r="L35" s="23"/>
    </row>
    <row r="36" spans="2:12" ht="30" customHeight="1" x14ac:dyDescent="0.25">
      <c r="B36" s="45"/>
      <c r="C36" s="61"/>
      <c r="D36" s="61"/>
      <c r="E36" s="57"/>
      <c r="F36" s="49"/>
      <c r="G36" s="15"/>
      <c r="H36" s="25"/>
      <c r="I36" s="16">
        <f t="shared" si="2"/>
        <v>0</v>
      </c>
      <c r="J36" s="38"/>
      <c r="K36" s="39"/>
      <c r="L36" s="23"/>
    </row>
    <row r="37" spans="2:12" ht="30" customHeight="1" x14ac:dyDescent="0.25">
      <c r="B37" s="46"/>
      <c r="C37" s="62"/>
      <c r="D37" s="62"/>
      <c r="E37" s="58"/>
      <c r="F37" s="50"/>
      <c r="G37" s="27"/>
      <c r="H37" s="28"/>
      <c r="I37" s="26">
        <f t="shared" si="2"/>
        <v>0</v>
      </c>
      <c r="J37" s="36"/>
      <c r="K37" s="37"/>
      <c r="L37" s="23"/>
    </row>
    <row r="38" spans="2:12" ht="30" customHeight="1" x14ac:dyDescent="0.25">
      <c r="B38" s="45"/>
      <c r="C38" s="61"/>
      <c r="D38" s="61"/>
      <c r="E38" s="57"/>
      <c r="F38" s="49"/>
      <c r="G38" s="15"/>
      <c r="H38" s="25"/>
      <c r="I38" s="16">
        <f t="shared" ref="I38:I46" si="3">H38*G38</f>
        <v>0</v>
      </c>
      <c r="J38" s="38"/>
      <c r="K38" s="39"/>
      <c r="L38" s="23"/>
    </row>
    <row r="39" spans="2:12" ht="30" customHeight="1" x14ac:dyDescent="0.25">
      <c r="B39" s="46"/>
      <c r="C39" s="62"/>
      <c r="D39" s="62"/>
      <c r="E39" s="58"/>
      <c r="F39" s="50"/>
      <c r="G39" s="27"/>
      <c r="H39" s="28"/>
      <c r="I39" s="26">
        <f t="shared" si="3"/>
        <v>0</v>
      </c>
      <c r="J39" s="36"/>
      <c r="K39" s="37"/>
      <c r="L39" s="23"/>
    </row>
    <row r="40" spans="2:12" ht="30" customHeight="1" x14ac:dyDescent="0.25">
      <c r="B40" s="45"/>
      <c r="C40" s="61"/>
      <c r="D40" s="61"/>
      <c r="E40" s="57"/>
      <c r="F40" s="49"/>
      <c r="G40" s="15"/>
      <c r="H40" s="25"/>
      <c r="I40" s="16">
        <f t="shared" si="3"/>
        <v>0</v>
      </c>
      <c r="J40" s="38"/>
      <c r="K40" s="39"/>
      <c r="L40" s="23"/>
    </row>
    <row r="41" spans="2:12" ht="30" customHeight="1" x14ac:dyDescent="0.25">
      <c r="B41" s="46"/>
      <c r="C41" s="62"/>
      <c r="D41" s="62"/>
      <c r="E41" s="58"/>
      <c r="F41" s="50"/>
      <c r="G41" s="27"/>
      <c r="H41" s="28"/>
      <c r="I41" s="26">
        <f t="shared" si="3"/>
        <v>0</v>
      </c>
      <c r="J41" s="36"/>
      <c r="K41" s="37"/>
      <c r="L41" s="23"/>
    </row>
    <row r="42" spans="2:12" ht="30" customHeight="1" x14ac:dyDescent="0.25">
      <c r="B42" s="45"/>
      <c r="C42" s="61"/>
      <c r="D42" s="61"/>
      <c r="E42" s="57"/>
      <c r="F42" s="49"/>
      <c r="G42" s="15"/>
      <c r="H42" s="25"/>
      <c r="I42" s="16">
        <f t="shared" si="3"/>
        <v>0</v>
      </c>
      <c r="J42" s="38"/>
      <c r="K42" s="39"/>
      <c r="L42" s="23"/>
    </row>
    <row r="43" spans="2:12" ht="30" customHeight="1" x14ac:dyDescent="0.25">
      <c r="B43" s="46"/>
      <c r="C43" s="62"/>
      <c r="D43" s="62"/>
      <c r="E43" s="58"/>
      <c r="F43" s="50"/>
      <c r="G43" s="27"/>
      <c r="H43" s="28"/>
      <c r="I43" s="26">
        <f t="shared" si="3"/>
        <v>0</v>
      </c>
      <c r="J43" s="36"/>
      <c r="K43" s="37"/>
      <c r="L43" s="23"/>
    </row>
    <row r="44" spans="2:12" ht="30" customHeight="1" x14ac:dyDescent="0.25">
      <c r="B44" s="45"/>
      <c r="C44" s="61"/>
      <c r="D44" s="61"/>
      <c r="E44" s="57"/>
      <c r="F44" s="49"/>
      <c r="G44" s="15"/>
      <c r="H44" s="25"/>
      <c r="I44" s="16">
        <f t="shared" si="3"/>
        <v>0</v>
      </c>
      <c r="J44" s="38"/>
      <c r="K44" s="39"/>
      <c r="L44" s="23"/>
    </row>
    <row r="45" spans="2:12" ht="30" customHeight="1" x14ac:dyDescent="0.25">
      <c r="B45" s="46"/>
      <c r="C45" s="62"/>
      <c r="D45" s="62"/>
      <c r="E45" s="58"/>
      <c r="F45" s="50"/>
      <c r="G45" s="27"/>
      <c r="H45" s="28"/>
      <c r="I45" s="26">
        <f t="shared" si="3"/>
        <v>0</v>
      </c>
      <c r="J45" s="36"/>
      <c r="K45" s="37"/>
      <c r="L45" s="23"/>
    </row>
    <row r="46" spans="2:12" ht="30" customHeight="1" x14ac:dyDescent="0.25">
      <c r="B46" s="47"/>
      <c r="C46" s="63"/>
      <c r="D46" s="63"/>
      <c r="E46" s="57"/>
      <c r="F46" s="49"/>
      <c r="G46" s="15"/>
      <c r="H46" s="25"/>
      <c r="I46" s="16">
        <f t="shared" si="3"/>
        <v>0</v>
      </c>
      <c r="J46" s="38"/>
      <c r="K46" s="39"/>
      <c r="L46" s="23"/>
    </row>
    <row r="47" spans="2:12" ht="37.5" customHeight="1" x14ac:dyDescent="0.25">
      <c r="B47" s="17"/>
      <c r="C47" s="18"/>
      <c r="D47" s="18"/>
      <c r="E47" s="18"/>
      <c r="F47" s="18"/>
      <c r="G47" s="71" t="s">
        <v>4</v>
      </c>
      <c r="H47" s="71"/>
      <c r="I47" s="19">
        <f>SUM(Example!$I$7:$I$46)</f>
        <v>368.03000000000003</v>
      </c>
      <c r="J47" s="42"/>
      <c r="K47" s="43"/>
    </row>
    <row r="48" spans="2:12" ht="30" customHeight="1" x14ac:dyDescent="0.25">
      <c r="B48" s="72" t="s">
        <v>12</v>
      </c>
      <c r="C48" s="73"/>
      <c r="D48" s="73"/>
      <c r="E48" s="73"/>
      <c r="F48" s="73"/>
      <c r="G48" s="73"/>
      <c r="H48" s="73"/>
      <c r="I48" s="73"/>
      <c r="J48" s="74"/>
      <c r="K48" s="20">
        <f>10.63+2.77+4.87+7.81+4.38</f>
        <v>30.459999999999997</v>
      </c>
    </row>
    <row r="49" spans="2:11" ht="30" customHeight="1" x14ac:dyDescent="0.25">
      <c r="B49" s="75" t="s">
        <v>13</v>
      </c>
      <c r="C49" s="76"/>
      <c r="D49" s="76"/>
      <c r="E49" s="76"/>
      <c r="F49" s="76"/>
      <c r="G49" s="76"/>
      <c r="H49" s="76"/>
      <c r="I49" s="76"/>
      <c r="J49" s="77"/>
      <c r="K49" s="10">
        <f>16</f>
        <v>16</v>
      </c>
    </row>
    <row r="50" spans="2:11" ht="30" customHeight="1" x14ac:dyDescent="0.25">
      <c r="B50" s="78" t="s">
        <v>5</v>
      </c>
      <c r="C50" s="79"/>
      <c r="D50" s="79"/>
      <c r="E50" s="79"/>
      <c r="F50" s="79"/>
      <c r="G50" s="79"/>
      <c r="H50" s="79"/>
      <c r="I50" s="79"/>
      <c r="J50" s="80"/>
      <c r="K50" s="20">
        <f>SUMIFS(Example!$I$7:$I$46, Example!$K$7:$K$46, "Yes")+K48+K49</f>
        <v>361.53999999999996</v>
      </c>
    </row>
    <row r="51" spans="2:11" ht="30" customHeight="1" x14ac:dyDescent="0.25">
      <c r="B51" s="75" t="s">
        <v>18</v>
      </c>
      <c r="C51" s="76"/>
      <c r="D51" s="76"/>
      <c r="E51" s="76"/>
      <c r="F51" s="76"/>
      <c r="G51" s="76"/>
      <c r="H51" s="76"/>
      <c r="I51" s="76"/>
      <c r="J51" s="77"/>
      <c r="K51" s="10">
        <f>SUMIFS(Example!$I$7:$I$46, Example!$K$7:$K$46, "No")</f>
        <v>52.95</v>
      </c>
    </row>
    <row r="52" spans="2:11" ht="30" customHeight="1" thickBot="1" x14ac:dyDescent="0.3">
      <c r="B52" s="81" t="s">
        <v>14</v>
      </c>
      <c r="C52" s="82"/>
      <c r="D52" s="82"/>
      <c r="E52" s="82"/>
      <c r="F52" s="82"/>
      <c r="G52" s="82"/>
      <c r="H52" s="82"/>
      <c r="I52" s="82"/>
      <c r="J52" s="83"/>
      <c r="K52" s="21">
        <f>K50</f>
        <v>361.53999999999996</v>
      </c>
    </row>
    <row r="53" spans="2:11" ht="30" customHeight="1" x14ac:dyDescent="0.25">
      <c r="B53" s="66" t="s">
        <v>15</v>
      </c>
      <c r="C53" s="67"/>
      <c r="D53" s="67"/>
      <c r="E53" s="67"/>
      <c r="F53" s="67"/>
      <c r="G53" s="67"/>
      <c r="H53" s="67"/>
      <c r="I53" s="67"/>
      <c r="J53" s="68"/>
      <c r="K53" s="30">
        <v>500</v>
      </c>
    </row>
    <row r="54" spans="2:11" ht="30" customHeight="1" x14ac:dyDescent="0.25">
      <c r="B54" s="69" t="s">
        <v>6</v>
      </c>
      <c r="C54" s="70"/>
      <c r="D54" s="70"/>
      <c r="E54" s="70"/>
      <c r="F54" s="70"/>
      <c r="G54" s="70"/>
      <c r="H54" s="70"/>
      <c r="I54" s="70"/>
      <c r="J54" s="70"/>
      <c r="K54" s="31">
        <f>MIN(SUM(Example!$K$48:$K$50), 500)</f>
        <v>407.99999999999994</v>
      </c>
    </row>
    <row r="55" spans="2:11" ht="30" customHeight="1" x14ac:dyDescent="0.25">
      <c r="K55" s="8"/>
    </row>
  </sheetData>
  <dataConsolidate/>
  <mergeCells count="14">
    <mergeCell ref="B1:E1"/>
    <mergeCell ref="F1:K1"/>
    <mergeCell ref="C2:K2"/>
    <mergeCell ref="C3:K3"/>
    <mergeCell ref="C4:F4"/>
    <mergeCell ref="I4:K4"/>
    <mergeCell ref="B53:J53"/>
    <mergeCell ref="B54:J54"/>
    <mergeCell ref="G47:H47"/>
    <mergeCell ref="B48:J48"/>
    <mergeCell ref="B49:J49"/>
    <mergeCell ref="B50:J50"/>
    <mergeCell ref="B51:J51"/>
    <mergeCell ref="B52:J52"/>
  </mergeCells>
  <conditionalFormatting sqref="J7:K46">
    <cfRule type="containsText" dxfId="1" priority="1" operator="containsText" text="No">
      <formula>NOT(ISERROR(SEARCH("No",J7)))</formula>
    </cfRule>
  </conditionalFormatting>
  <dataValidations count="11">
    <dataValidation allowBlank="1" showInputMessage="1" showErrorMessage="1" promptTitle="Shipping" prompt="Add all charges incured for shipping in this cell" sqref="B49:K49" xr:uid="{0B280F6E-1BC7-41BF-84E0-E77D3D083B96}"/>
    <dataValidation allowBlank="1" showInputMessage="1" showErrorMessage="1" promptTitle="Taxes" prompt="Add all taxes recorded on each receipt in this cell" sqref="B48:K48" xr:uid="{5D77129E-89EA-43CA-82F1-8E82A063F5E4}"/>
    <dataValidation allowBlank="1" showInputMessage="1" showErrorMessage="1" promptTitle="Total Eligible Cost" prompt="All items categorized as Yes in the Refund column count towards this total and will be calculated by SWWD once they recieve your reimbursement form" sqref="B50:K50" xr:uid="{5343831B-C3B4-4690-9D2D-43937CDD1226}"/>
    <dataValidation allowBlank="1" showInputMessage="1" showErrorMessage="1" promptTitle="Total Ineligible Cost" prompt="All items categorized as No in the Refund column count towards this total and will be calculated by SWWD once they recieve your reimbursement form" sqref="B51:K51" xr:uid="{CD08BEA5-B6AF-45F0-B07E-88A1DBAE9C02}"/>
    <dataValidation allowBlank="1" showInputMessage="1" showErrorMessage="1" promptTitle="Item Type" prompt="Select an item type from the dropdown list" sqref="D6" xr:uid="{8AF2955F-7C86-49FA-B82F-604822C7F719}"/>
    <dataValidation allowBlank="1" showInputMessage="1" showErrorMessage="1" promptTitle="Total Project Cost" prompt="This is the total spent on materials" sqref="I47" xr:uid="{385EBBAD-BE43-436C-B1E9-C0EB1CB45139}"/>
    <dataValidation allowBlank="1" showInputMessage="1" showErrorMessage="1" promptTitle="Grant ID" prompt="Entered by SWWD" sqref="H4:K4" xr:uid="{16A76850-3196-488B-882F-DED3E3BC619B}"/>
    <dataValidation allowBlank="1" showInputMessage="1" showErrorMessage="1" promptTitle="Reimbursement Total" prompt="This is the amount you will be reimbursed" sqref="K54" xr:uid="{60301E48-4C4D-4AA6-87EE-554A4F220D68}"/>
    <dataValidation allowBlank="1" showInputMessage="1" showErrorMessage="1" promptTitle="SWWD Grant Amount Awarded" prompt="This is the grant amount you were approved for and the maximum amount you can recieve in your refund" sqref="K53" xr:uid="{0D8A33F9-1978-4FEF-9680-21015ADF2AB1}"/>
    <dataValidation allowBlank="1" showInputMessage="1" showErrorMessage="1" promptTitle="Subtotal" prompt="This is the total of your taxes, shipping, and eligible costs" sqref="B52:K52" xr:uid="{F930F6FE-1B08-4657-A33E-9A93FF6BC615}"/>
    <dataValidation allowBlank="1" showErrorMessage="1" sqref="J5:K47 K55 H1:K3 B53:J55 D1:D5 I5:I46 B1:C47 D47 E1:G47 H5:H47" xr:uid="{17A01196-167B-4339-A98C-C123CFEE0799}"/>
  </dataValidations>
  <printOptions horizontalCentered="1" verticalCentered="1"/>
  <pageMargins left="0.25" right="0.25" top="0.75" bottom="0.75" header="0.3" footer="0.3"/>
  <pageSetup scale="34" fitToWidth="0" orientation="portrait" r:id="rId1"/>
  <headerFooter scaleWithDoc="0">
    <oddFooter>Page &amp;P of &amp;N</oddFooter>
  </headerFooter>
  <rowBreaks count="1" manualBreakCount="1">
    <brk id="5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E802BB95-8386-4A87-AF51-A5AE0B81AEC8}">
          <x14:formula1>
            <xm:f>'Dropdown List'!$A$2:$A$9</xm:f>
          </x14:formula1>
          <xm:sqref>D7:D46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0988B-CDE9-4118-8053-86D3C7882737}">
  <sheetPr>
    <tabColor theme="1" tint="0.249977111117893"/>
    <pageSetUpPr autoPageBreaks="0" fitToPage="1"/>
  </sheetPr>
  <dimension ref="A1:L55"/>
  <sheetViews>
    <sheetView showGridLines="0" zoomScale="70" zoomScaleNormal="70" zoomScalePageLayoutView="118" workbookViewId="0">
      <selection activeCell="B1" sqref="B1:E1"/>
    </sheetView>
  </sheetViews>
  <sheetFormatPr defaultColWidth="18" defaultRowHeight="30" customHeight="1" x14ac:dyDescent="0.25"/>
  <cols>
    <col min="1" max="1" width="1.85546875" style="55" customWidth="1"/>
    <col min="2" max="2" width="13.5703125" style="1" bestFit="1" customWidth="1"/>
    <col min="3" max="3" width="29.92578125" style="1" customWidth="1"/>
    <col min="4" max="4" width="35.640625" style="1" customWidth="1"/>
    <col min="5" max="5" width="39.92578125" style="1" customWidth="1"/>
    <col min="6" max="6" width="39.7109375" style="1" customWidth="1"/>
    <col min="7" max="8" width="12.7109375" style="1" customWidth="1"/>
    <col min="9" max="9" width="13.7109375" style="1" customWidth="1"/>
    <col min="10" max="10" width="17.28515625" style="1" customWidth="1"/>
    <col min="11" max="11" width="16.0703125" style="1" customWidth="1"/>
    <col min="12" max="12" width="28.0703125" style="1" customWidth="1"/>
    <col min="13" max="16384" width="18" style="1"/>
  </cols>
  <sheetData>
    <row r="1" spans="1:12" s="2" customFormat="1" ht="95.25" customHeight="1" x14ac:dyDescent="0.25">
      <c r="A1" s="53"/>
      <c r="B1" s="84" t="s">
        <v>38</v>
      </c>
      <c r="C1" s="85"/>
      <c r="D1" s="85"/>
      <c r="E1" s="85"/>
      <c r="F1" s="86"/>
      <c r="G1" s="86"/>
      <c r="H1" s="86"/>
      <c r="I1" s="86"/>
      <c r="J1" s="86"/>
      <c r="K1" s="86"/>
    </row>
    <row r="2" spans="1:12" s="2" customFormat="1" ht="39" customHeight="1" x14ac:dyDescent="0.25">
      <c r="A2" s="53"/>
      <c r="B2" s="9" t="s">
        <v>7</v>
      </c>
      <c r="C2" s="87" t="s">
        <v>34</v>
      </c>
      <c r="D2" s="87"/>
      <c r="E2" s="87"/>
      <c r="F2" s="87"/>
      <c r="G2" s="87"/>
      <c r="H2" s="87"/>
      <c r="I2" s="87"/>
      <c r="J2" s="87"/>
      <c r="K2" s="88"/>
    </row>
    <row r="3" spans="1:12" s="2" customFormat="1" ht="39" customHeight="1" x14ac:dyDescent="0.25">
      <c r="A3" s="53"/>
      <c r="B3" s="9" t="s">
        <v>10</v>
      </c>
      <c r="C3" s="89" t="s">
        <v>35</v>
      </c>
      <c r="D3" s="87"/>
      <c r="E3" s="87"/>
      <c r="F3" s="90"/>
      <c r="G3" s="87"/>
      <c r="H3" s="87"/>
      <c r="I3" s="87"/>
      <c r="J3" s="87"/>
      <c r="K3" s="88"/>
    </row>
    <row r="4" spans="1:12" s="2" customFormat="1" ht="39" customHeight="1" x14ac:dyDescent="0.25">
      <c r="A4" s="53"/>
      <c r="B4" s="9" t="s">
        <v>8</v>
      </c>
      <c r="C4" s="91">
        <f ca="1">TODAY()</f>
        <v>46210</v>
      </c>
      <c r="D4" s="92"/>
      <c r="E4" s="92"/>
      <c r="F4" s="92"/>
      <c r="G4" s="32"/>
      <c r="H4" s="33" t="s">
        <v>9</v>
      </c>
      <c r="I4" s="93"/>
      <c r="J4" s="94"/>
      <c r="K4" s="95"/>
    </row>
    <row r="5" spans="1:12" s="2" customFormat="1" ht="26.5" customHeight="1" x14ac:dyDescent="0.25">
      <c r="A5" s="53"/>
      <c r="B5" s="6"/>
      <c r="C5" s="7"/>
      <c r="D5" s="5"/>
      <c r="E5" s="5"/>
      <c r="F5" s="5"/>
      <c r="G5" s="5"/>
      <c r="H5" s="5"/>
      <c r="I5" s="5"/>
      <c r="J5" s="5"/>
      <c r="K5" s="5"/>
    </row>
    <row r="6" spans="1:12" s="3" customFormat="1" ht="75.5" customHeight="1" x14ac:dyDescent="0.25">
      <c r="A6" s="54"/>
      <c r="B6" s="65" t="s">
        <v>0</v>
      </c>
      <c r="C6" s="59" t="s">
        <v>1</v>
      </c>
      <c r="D6" s="64" t="s">
        <v>30</v>
      </c>
      <c r="E6" s="11" t="s">
        <v>36</v>
      </c>
      <c r="F6" s="11" t="s">
        <v>11</v>
      </c>
      <c r="G6" s="12" t="s">
        <v>16</v>
      </c>
      <c r="H6" s="12" t="s">
        <v>21</v>
      </c>
      <c r="I6" s="12" t="s">
        <v>2</v>
      </c>
      <c r="J6" s="40" t="s">
        <v>28</v>
      </c>
      <c r="K6" s="41" t="s">
        <v>29</v>
      </c>
    </row>
    <row r="7" spans="1:12" s="4" customFormat="1" ht="30" customHeight="1" x14ac:dyDescent="0.25">
      <c r="A7" s="52"/>
      <c r="B7" s="51"/>
      <c r="C7" s="60"/>
      <c r="D7" s="60"/>
      <c r="E7" s="56"/>
      <c r="F7" s="48"/>
      <c r="G7" s="13"/>
      <c r="H7" s="24"/>
      <c r="I7" s="14">
        <f t="shared" ref="I7:I15" si="0">H7*G7</f>
        <v>0</v>
      </c>
      <c r="J7" s="36"/>
      <c r="K7" s="37"/>
      <c r="L7" s="22"/>
    </row>
    <row r="8" spans="1:12" s="4" customFormat="1" ht="30" customHeight="1" x14ac:dyDescent="0.25">
      <c r="A8" s="52"/>
      <c r="B8" s="45"/>
      <c r="C8" s="61"/>
      <c r="D8" s="61"/>
      <c r="E8" s="57"/>
      <c r="F8" s="49"/>
      <c r="G8" s="15"/>
      <c r="H8" s="25"/>
      <c r="I8" s="16">
        <f t="shared" si="0"/>
        <v>0</v>
      </c>
      <c r="J8" s="38"/>
      <c r="K8" s="39"/>
      <c r="L8" s="22"/>
    </row>
    <row r="9" spans="1:12" s="4" customFormat="1" ht="30" customHeight="1" x14ac:dyDescent="0.25">
      <c r="A9" s="52"/>
      <c r="B9" s="44"/>
      <c r="C9" s="60"/>
      <c r="D9" s="60"/>
      <c r="E9" s="56"/>
      <c r="F9" s="48"/>
      <c r="G9" s="13"/>
      <c r="H9" s="24"/>
      <c r="I9" s="14">
        <f t="shared" si="0"/>
        <v>0</v>
      </c>
      <c r="J9" s="36"/>
      <c r="K9" s="37"/>
      <c r="L9" s="29"/>
    </row>
    <row r="10" spans="1:12" s="4" customFormat="1" ht="29" customHeight="1" x14ac:dyDescent="0.25">
      <c r="A10" s="52"/>
      <c r="B10" s="45"/>
      <c r="C10" s="61"/>
      <c r="D10" s="61"/>
      <c r="E10" s="57"/>
      <c r="F10" s="49"/>
      <c r="G10" s="15"/>
      <c r="H10" s="25"/>
      <c r="I10" s="16">
        <f t="shared" si="0"/>
        <v>0</v>
      </c>
      <c r="J10" s="38"/>
      <c r="K10" s="39"/>
      <c r="L10" s="22"/>
    </row>
    <row r="11" spans="1:12" s="4" customFormat="1" ht="30" customHeight="1" x14ac:dyDescent="0.25">
      <c r="A11" s="52"/>
      <c r="B11" s="51"/>
      <c r="C11" s="60"/>
      <c r="D11" s="60"/>
      <c r="E11" s="56"/>
      <c r="F11" s="48"/>
      <c r="G11" s="13"/>
      <c r="H11" s="24"/>
      <c r="I11" s="14">
        <f t="shared" si="0"/>
        <v>0</v>
      </c>
      <c r="J11" s="36"/>
      <c r="K11" s="37"/>
      <c r="L11" s="22"/>
    </row>
    <row r="12" spans="1:12" s="4" customFormat="1" ht="30" customHeight="1" x14ac:dyDescent="0.25">
      <c r="A12" s="52"/>
      <c r="B12" s="47"/>
      <c r="C12" s="61"/>
      <c r="D12" s="61"/>
      <c r="E12" s="57"/>
      <c r="F12" s="49"/>
      <c r="G12" s="15"/>
      <c r="H12" s="25"/>
      <c r="I12" s="16">
        <f t="shared" si="0"/>
        <v>0</v>
      </c>
      <c r="J12" s="38"/>
      <c r="K12" s="39"/>
      <c r="L12" s="22"/>
    </row>
    <row r="13" spans="1:12" s="4" customFormat="1" ht="29.5" customHeight="1" x14ac:dyDescent="0.25">
      <c r="A13" s="52"/>
      <c r="B13" s="44"/>
      <c r="C13" s="60"/>
      <c r="D13" s="60"/>
      <c r="E13" s="56"/>
      <c r="F13" s="48"/>
      <c r="G13" s="13"/>
      <c r="H13" s="24"/>
      <c r="I13" s="14">
        <f t="shared" si="0"/>
        <v>0</v>
      </c>
      <c r="J13" s="36"/>
      <c r="K13" s="37"/>
      <c r="L13" s="29"/>
    </row>
    <row r="14" spans="1:12" s="4" customFormat="1" ht="30" customHeight="1" x14ac:dyDescent="0.25">
      <c r="A14" s="52"/>
      <c r="B14" s="47"/>
      <c r="C14" s="61"/>
      <c r="D14" s="61"/>
      <c r="E14" s="57"/>
      <c r="F14" s="49"/>
      <c r="G14" s="15"/>
      <c r="H14" s="25"/>
      <c r="I14" s="16">
        <f t="shared" si="0"/>
        <v>0</v>
      </c>
      <c r="J14" s="38"/>
      <c r="K14" s="39"/>
      <c r="L14" s="22"/>
    </row>
    <row r="15" spans="1:12" s="4" customFormat="1" ht="30" customHeight="1" x14ac:dyDescent="0.25">
      <c r="A15" s="52"/>
      <c r="B15" s="44"/>
      <c r="C15" s="60"/>
      <c r="D15" s="60"/>
      <c r="E15" s="56"/>
      <c r="F15" s="48"/>
      <c r="G15" s="13"/>
      <c r="H15" s="24"/>
      <c r="I15" s="14">
        <f t="shared" si="0"/>
        <v>0</v>
      </c>
      <c r="J15" s="36"/>
      <c r="K15" s="37"/>
      <c r="L15" s="22"/>
    </row>
    <row r="16" spans="1:12" s="4" customFormat="1" ht="30" customHeight="1" x14ac:dyDescent="0.25">
      <c r="A16" s="52"/>
      <c r="B16" s="45"/>
      <c r="C16" s="61"/>
      <c r="D16" s="61"/>
      <c r="E16" s="57"/>
      <c r="F16" s="49"/>
      <c r="G16" s="15"/>
      <c r="H16" s="25"/>
      <c r="I16" s="16">
        <f>H16*G16</f>
        <v>0</v>
      </c>
      <c r="J16" s="38"/>
      <c r="K16" s="39"/>
      <c r="L16" s="22"/>
    </row>
    <row r="17" spans="1:12" s="4" customFormat="1" ht="30" customHeight="1" x14ac:dyDescent="0.25">
      <c r="A17" s="52"/>
      <c r="B17" s="44"/>
      <c r="C17" s="60"/>
      <c r="D17" s="60"/>
      <c r="E17" s="56"/>
      <c r="F17" s="48"/>
      <c r="G17" s="13"/>
      <c r="H17" s="24"/>
      <c r="I17" s="14">
        <f>H17*G17</f>
        <v>0</v>
      </c>
      <c r="J17" s="36"/>
      <c r="K17" s="37"/>
      <c r="L17" s="22"/>
    </row>
    <row r="18" spans="1:12" s="4" customFormat="1" ht="33.75" customHeight="1" x14ac:dyDescent="0.25">
      <c r="A18" s="52"/>
      <c r="B18" s="45"/>
      <c r="C18" s="61"/>
      <c r="D18" s="61"/>
      <c r="E18" s="57"/>
      <c r="F18" s="49"/>
      <c r="G18" s="15"/>
      <c r="H18" s="25"/>
      <c r="I18" s="16">
        <f>H18*G18</f>
        <v>0</v>
      </c>
      <c r="J18" s="38"/>
      <c r="K18" s="39"/>
      <c r="L18" s="22"/>
    </row>
    <row r="19" spans="1:12" s="4" customFormat="1" ht="29.25" customHeight="1" x14ac:dyDescent="0.25">
      <c r="A19" s="52"/>
      <c r="B19" s="44"/>
      <c r="C19" s="60"/>
      <c r="D19" s="60"/>
      <c r="E19" s="56"/>
      <c r="F19" s="48"/>
      <c r="G19" s="13"/>
      <c r="H19" s="24"/>
      <c r="I19" s="14">
        <f>H19*G19</f>
        <v>0</v>
      </c>
      <c r="J19" s="36"/>
      <c r="K19" s="37"/>
      <c r="L19" s="22"/>
    </row>
    <row r="20" spans="1:12" s="4" customFormat="1" ht="30" customHeight="1" x14ac:dyDescent="0.25">
      <c r="A20" s="52"/>
      <c r="B20" s="45"/>
      <c r="C20" s="61"/>
      <c r="D20" s="61"/>
      <c r="E20" s="57"/>
      <c r="F20" s="49"/>
      <c r="G20" s="15"/>
      <c r="H20" s="25"/>
      <c r="I20" s="16">
        <f t="shared" ref="I20:I29" si="1">H20*G20</f>
        <v>0</v>
      </c>
      <c r="J20" s="38"/>
      <c r="K20" s="39"/>
      <c r="L20" s="22"/>
    </row>
    <row r="21" spans="1:12" s="4" customFormat="1" ht="29.5" customHeight="1" x14ac:dyDescent="0.25">
      <c r="A21" s="52"/>
      <c r="B21" s="44"/>
      <c r="C21" s="60"/>
      <c r="D21" s="60"/>
      <c r="E21" s="56"/>
      <c r="F21" s="48"/>
      <c r="G21" s="13"/>
      <c r="H21" s="24"/>
      <c r="I21" s="14">
        <f t="shared" si="1"/>
        <v>0</v>
      </c>
      <c r="J21" s="36"/>
      <c r="K21" s="37"/>
      <c r="L21" s="22"/>
    </row>
    <row r="22" spans="1:12" s="4" customFormat="1" ht="30" customHeight="1" x14ac:dyDescent="0.25">
      <c r="A22" s="52"/>
      <c r="B22" s="45"/>
      <c r="C22" s="61"/>
      <c r="D22" s="61"/>
      <c r="E22" s="57"/>
      <c r="F22" s="49"/>
      <c r="G22" s="15"/>
      <c r="H22" s="25"/>
      <c r="I22" s="16">
        <f t="shared" si="1"/>
        <v>0</v>
      </c>
      <c r="J22" s="38"/>
      <c r="K22" s="39"/>
      <c r="L22" s="22"/>
    </row>
    <row r="23" spans="1:12" s="4" customFormat="1" ht="30" customHeight="1" x14ac:dyDescent="0.25">
      <c r="A23" s="52"/>
      <c r="B23" s="46"/>
      <c r="C23" s="62"/>
      <c r="D23" s="62"/>
      <c r="E23" s="58"/>
      <c r="F23" s="50"/>
      <c r="G23" s="27"/>
      <c r="H23" s="28"/>
      <c r="I23" s="26">
        <f>H23*G23</f>
        <v>0</v>
      </c>
      <c r="J23" s="36"/>
      <c r="K23" s="37"/>
      <c r="L23" s="22"/>
    </row>
    <row r="24" spans="1:12" s="4" customFormat="1" ht="30" customHeight="1" x14ac:dyDescent="0.25">
      <c r="A24" s="52"/>
      <c r="B24" s="45"/>
      <c r="C24" s="61"/>
      <c r="D24" s="61"/>
      <c r="E24" s="57"/>
      <c r="F24" s="49"/>
      <c r="G24" s="15"/>
      <c r="H24" s="25"/>
      <c r="I24" s="16">
        <f t="shared" si="1"/>
        <v>0</v>
      </c>
      <c r="J24" s="38"/>
      <c r="K24" s="39"/>
      <c r="L24" s="22"/>
    </row>
    <row r="25" spans="1:12" s="4" customFormat="1" ht="30" customHeight="1" x14ac:dyDescent="0.25">
      <c r="A25" s="52"/>
      <c r="B25" s="46"/>
      <c r="C25" s="62"/>
      <c r="D25" s="62"/>
      <c r="E25" s="58"/>
      <c r="F25" s="50"/>
      <c r="G25" s="27"/>
      <c r="H25" s="28"/>
      <c r="I25" s="26">
        <f t="shared" si="1"/>
        <v>0</v>
      </c>
      <c r="J25" s="36"/>
      <c r="K25" s="37"/>
      <c r="L25" s="22"/>
    </row>
    <row r="26" spans="1:12" s="4" customFormat="1" ht="30" customHeight="1" x14ac:dyDescent="0.25">
      <c r="A26" s="52"/>
      <c r="B26" s="45"/>
      <c r="C26" s="61"/>
      <c r="D26" s="61"/>
      <c r="E26" s="57"/>
      <c r="F26" s="49"/>
      <c r="G26" s="15"/>
      <c r="H26" s="25"/>
      <c r="I26" s="16">
        <f t="shared" si="1"/>
        <v>0</v>
      </c>
      <c r="J26" s="38"/>
      <c r="K26" s="39"/>
      <c r="L26" s="22"/>
    </row>
    <row r="27" spans="1:12" s="4" customFormat="1" ht="30" customHeight="1" x14ac:dyDescent="0.25">
      <c r="A27" s="52"/>
      <c r="B27" s="46"/>
      <c r="C27" s="62"/>
      <c r="D27" s="62"/>
      <c r="E27" s="58"/>
      <c r="F27" s="50"/>
      <c r="G27" s="27"/>
      <c r="H27" s="28"/>
      <c r="I27" s="26">
        <f t="shared" si="1"/>
        <v>0</v>
      </c>
      <c r="J27" s="36"/>
      <c r="K27" s="37"/>
      <c r="L27" s="22"/>
    </row>
    <row r="28" spans="1:12" s="4" customFormat="1" ht="30" customHeight="1" x14ac:dyDescent="0.25">
      <c r="A28" s="52"/>
      <c r="B28" s="45"/>
      <c r="C28" s="61"/>
      <c r="D28" s="61"/>
      <c r="E28" s="57"/>
      <c r="F28" s="49"/>
      <c r="G28" s="15"/>
      <c r="H28" s="25"/>
      <c r="I28" s="16">
        <f t="shared" si="1"/>
        <v>0</v>
      </c>
      <c r="J28" s="38"/>
      <c r="K28" s="39"/>
      <c r="L28" s="22"/>
    </row>
    <row r="29" spans="1:12" ht="30" customHeight="1" x14ac:dyDescent="0.25">
      <c r="B29" s="46"/>
      <c r="C29" s="62"/>
      <c r="D29" s="62"/>
      <c r="E29" s="58"/>
      <c r="F29" s="50"/>
      <c r="G29" s="27"/>
      <c r="H29" s="28"/>
      <c r="I29" s="26">
        <f t="shared" si="1"/>
        <v>0</v>
      </c>
      <c r="J29" s="36"/>
      <c r="K29" s="37"/>
      <c r="L29" s="23"/>
    </row>
    <row r="30" spans="1:12" ht="30" customHeight="1" x14ac:dyDescent="0.25">
      <c r="B30" s="45"/>
      <c r="C30" s="61"/>
      <c r="D30" s="61"/>
      <c r="E30" s="57"/>
      <c r="F30" s="49"/>
      <c r="G30" s="15"/>
      <c r="H30" s="25"/>
      <c r="I30" s="16">
        <f t="shared" ref="I30:I37" si="2">H30*G30</f>
        <v>0</v>
      </c>
      <c r="J30" s="38"/>
      <c r="K30" s="39"/>
      <c r="L30" s="23"/>
    </row>
    <row r="31" spans="1:12" ht="30" customHeight="1" x14ac:dyDescent="0.25">
      <c r="B31" s="46"/>
      <c r="C31" s="62"/>
      <c r="D31" s="62"/>
      <c r="E31" s="58"/>
      <c r="F31" s="50"/>
      <c r="G31" s="27"/>
      <c r="H31" s="28"/>
      <c r="I31" s="26">
        <f t="shared" si="2"/>
        <v>0</v>
      </c>
      <c r="J31" s="36"/>
      <c r="K31" s="37"/>
      <c r="L31" s="23"/>
    </row>
    <row r="32" spans="1:12" ht="30" customHeight="1" x14ac:dyDescent="0.25">
      <c r="B32" s="45"/>
      <c r="C32" s="61"/>
      <c r="D32" s="61"/>
      <c r="E32" s="57"/>
      <c r="F32" s="49"/>
      <c r="G32" s="15"/>
      <c r="H32" s="25"/>
      <c r="I32" s="16">
        <f t="shared" si="2"/>
        <v>0</v>
      </c>
      <c r="J32" s="38"/>
      <c r="K32" s="39"/>
      <c r="L32" s="23"/>
    </row>
    <row r="33" spans="2:12" ht="30" customHeight="1" x14ac:dyDescent="0.25">
      <c r="B33" s="46"/>
      <c r="C33" s="62"/>
      <c r="D33" s="62"/>
      <c r="E33" s="58"/>
      <c r="F33" s="50"/>
      <c r="G33" s="27"/>
      <c r="H33" s="28"/>
      <c r="I33" s="26">
        <f t="shared" si="2"/>
        <v>0</v>
      </c>
      <c r="J33" s="36"/>
      <c r="K33" s="37"/>
      <c r="L33" s="23"/>
    </row>
    <row r="34" spans="2:12" ht="30" customHeight="1" x14ac:dyDescent="0.25">
      <c r="B34" s="45"/>
      <c r="C34" s="61"/>
      <c r="D34" s="61"/>
      <c r="E34" s="57"/>
      <c r="F34" s="49"/>
      <c r="G34" s="15"/>
      <c r="H34" s="25"/>
      <c r="I34" s="16">
        <f t="shared" si="2"/>
        <v>0</v>
      </c>
      <c r="J34" s="38"/>
      <c r="K34" s="39"/>
      <c r="L34" s="23"/>
    </row>
    <row r="35" spans="2:12" ht="30" customHeight="1" x14ac:dyDescent="0.25">
      <c r="B35" s="46"/>
      <c r="C35" s="62"/>
      <c r="D35" s="62"/>
      <c r="E35" s="58"/>
      <c r="F35" s="50"/>
      <c r="G35" s="27"/>
      <c r="H35" s="28"/>
      <c r="I35" s="26">
        <f t="shared" si="2"/>
        <v>0</v>
      </c>
      <c r="J35" s="36"/>
      <c r="K35" s="37"/>
      <c r="L35" s="23"/>
    </row>
    <row r="36" spans="2:12" ht="30" customHeight="1" x14ac:dyDescent="0.25">
      <c r="B36" s="45"/>
      <c r="C36" s="61"/>
      <c r="D36" s="61"/>
      <c r="E36" s="57"/>
      <c r="F36" s="49"/>
      <c r="G36" s="15"/>
      <c r="H36" s="25"/>
      <c r="I36" s="16">
        <f t="shared" si="2"/>
        <v>0</v>
      </c>
      <c r="J36" s="38"/>
      <c r="K36" s="39"/>
      <c r="L36" s="23"/>
    </row>
    <row r="37" spans="2:12" ht="30" customHeight="1" x14ac:dyDescent="0.25">
      <c r="B37" s="46"/>
      <c r="C37" s="62"/>
      <c r="D37" s="62"/>
      <c r="E37" s="58"/>
      <c r="F37" s="50"/>
      <c r="G37" s="27"/>
      <c r="H37" s="28"/>
      <c r="I37" s="26">
        <f t="shared" si="2"/>
        <v>0</v>
      </c>
      <c r="J37" s="36"/>
      <c r="K37" s="37"/>
      <c r="L37" s="23"/>
    </row>
    <row r="38" spans="2:12" ht="30" customHeight="1" x14ac:dyDescent="0.25">
      <c r="B38" s="45"/>
      <c r="C38" s="61"/>
      <c r="D38" s="61"/>
      <c r="E38" s="57"/>
      <c r="F38" s="49"/>
      <c r="G38" s="15"/>
      <c r="H38" s="25"/>
      <c r="I38" s="16">
        <f t="shared" ref="I38:I46" si="3">H38*G38</f>
        <v>0</v>
      </c>
      <c r="J38" s="38"/>
      <c r="K38" s="39"/>
      <c r="L38" s="23"/>
    </row>
    <row r="39" spans="2:12" ht="30" customHeight="1" x14ac:dyDescent="0.25">
      <c r="B39" s="46"/>
      <c r="C39" s="62"/>
      <c r="D39" s="62"/>
      <c r="E39" s="58"/>
      <c r="F39" s="50"/>
      <c r="G39" s="27"/>
      <c r="H39" s="28"/>
      <c r="I39" s="26">
        <f t="shared" si="3"/>
        <v>0</v>
      </c>
      <c r="J39" s="36"/>
      <c r="K39" s="37"/>
      <c r="L39" s="23"/>
    </row>
    <row r="40" spans="2:12" ht="30" customHeight="1" x14ac:dyDescent="0.25">
      <c r="B40" s="45"/>
      <c r="C40" s="61"/>
      <c r="D40" s="61"/>
      <c r="E40" s="57"/>
      <c r="F40" s="49"/>
      <c r="G40" s="15"/>
      <c r="H40" s="25"/>
      <c r="I40" s="16">
        <f t="shared" si="3"/>
        <v>0</v>
      </c>
      <c r="J40" s="38"/>
      <c r="K40" s="39"/>
      <c r="L40" s="23"/>
    </row>
    <row r="41" spans="2:12" ht="30" customHeight="1" x14ac:dyDescent="0.25">
      <c r="B41" s="46"/>
      <c r="C41" s="62"/>
      <c r="D41" s="62"/>
      <c r="E41" s="58"/>
      <c r="F41" s="50"/>
      <c r="G41" s="27"/>
      <c r="H41" s="28"/>
      <c r="I41" s="26">
        <f t="shared" si="3"/>
        <v>0</v>
      </c>
      <c r="J41" s="36"/>
      <c r="K41" s="37"/>
      <c r="L41" s="23"/>
    </row>
    <row r="42" spans="2:12" ht="30" customHeight="1" x14ac:dyDescent="0.25">
      <c r="B42" s="45"/>
      <c r="C42" s="61"/>
      <c r="D42" s="61"/>
      <c r="E42" s="57"/>
      <c r="F42" s="49"/>
      <c r="G42" s="15"/>
      <c r="H42" s="25"/>
      <c r="I42" s="16">
        <f t="shared" si="3"/>
        <v>0</v>
      </c>
      <c r="J42" s="38"/>
      <c r="K42" s="39"/>
      <c r="L42" s="23"/>
    </row>
    <row r="43" spans="2:12" ht="30" customHeight="1" x14ac:dyDescent="0.25">
      <c r="B43" s="46"/>
      <c r="C43" s="62"/>
      <c r="D43" s="62"/>
      <c r="E43" s="58"/>
      <c r="F43" s="50"/>
      <c r="G43" s="27"/>
      <c r="H43" s="28"/>
      <c r="I43" s="26">
        <f t="shared" si="3"/>
        <v>0</v>
      </c>
      <c r="J43" s="36"/>
      <c r="K43" s="37"/>
      <c r="L43" s="23"/>
    </row>
    <row r="44" spans="2:12" ht="30" customHeight="1" x14ac:dyDescent="0.25">
      <c r="B44" s="45"/>
      <c r="C44" s="61"/>
      <c r="D44" s="61"/>
      <c r="E44" s="57"/>
      <c r="F44" s="49"/>
      <c r="G44" s="15"/>
      <c r="H44" s="25"/>
      <c r="I44" s="16">
        <f t="shared" si="3"/>
        <v>0</v>
      </c>
      <c r="J44" s="38"/>
      <c r="K44" s="39"/>
      <c r="L44" s="23"/>
    </row>
    <row r="45" spans="2:12" ht="30" customHeight="1" x14ac:dyDescent="0.25">
      <c r="B45" s="46"/>
      <c r="C45" s="62"/>
      <c r="D45" s="62"/>
      <c r="E45" s="58"/>
      <c r="F45" s="50"/>
      <c r="G45" s="27"/>
      <c r="H45" s="28"/>
      <c r="I45" s="26">
        <f t="shared" si="3"/>
        <v>0</v>
      </c>
      <c r="J45" s="36"/>
      <c r="K45" s="37"/>
      <c r="L45" s="23"/>
    </row>
    <row r="46" spans="2:12" ht="30" customHeight="1" x14ac:dyDescent="0.25">
      <c r="B46" s="47"/>
      <c r="C46" s="63"/>
      <c r="D46" s="63"/>
      <c r="E46" s="57"/>
      <c r="F46" s="49"/>
      <c r="G46" s="15"/>
      <c r="H46" s="25"/>
      <c r="I46" s="16">
        <f t="shared" si="3"/>
        <v>0</v>
      </c>
      <c r="J46" s="38"/>
      <c r="K46" s="39"/>
      <c r="L46" s="23"/>
    </row>
    <row r="47" spans="2:12" ht="37.5" customHeight="1" x14ac:dyDescent="0.25">
      <c r="B47" s="17"/>
      <c r="C47" s="18"/>
      <c r="D47" s="18"/>
      <c r="E47" s="18"/>
      <c r="F47" s="18"/>
      <c r="G47" s="71" t="s">
        <v>4</v>
      </c>
      <c r="H47" s="71"/>
      <c r="I47" s="19">
        <f>SUM('Reimbursement Form'!$I$7:$I$46)</f>
        <v>0</v>
      </c>
      <c r="J47" s="42"/>
      <c r="K47" s="43"/>
    </row>
    <row r="48" spans="2:12" ht="30" customHeight="1" x14ac:dyDescent="0.25">
      <c r="B48" s="72" t="s">
        <v>12</v>
      </c>
      <c r="C48" s="73"/>
      <c r="D48" s="73"/>
      <c r="E48" s="73"/>
      <c r="F48" s="73"/>
      <c r="G48" s="73"/>
      <c r="H48" s="73"/>
      <c r="I48" s="73"/>
      <c r="J48" s="74"/>
      <c r="K48" s="20">
        <v>0</v>
      </c>
    </row>
    <row r="49" spans="2:11" ht="30" customHeight="1" x14ac:dyDescent="0.25">
      <c r="B49" s="75" t="s">
        <v>13</v>
      </c>
      <c r="C49" s="76"/>
      <c r="D49" s="76"/>
      <c r="E49" s="76"/>
      <c r="F49" s="76"/>
      <c r="G49" s="76"/>
      <c r="H49" s="76"/>
      <c r="I49" s="76"/>
      <c r="J49" s="77"/>
      <c r="K49" s="10">
        <v>0</v>
      </c>
    </row>
    <row r="50" spans="2:11" ht="30" customHeight="1" x14ac:dyDescent="0.25">
      <c r="B50" s="78" t="s">
        <v>5</v>
      </c>
      <c r="C50" s="79"/>
      <c r="D50" s="79"/>
      <c r="E50" s="79"/>
      <c r="F50" s="79"/>
      <c r="G50" s="79"/>
      <c r="H50" s="79"/>
      <c r="I50" s="79"/>
      <c r="J50" s="80"/>
      <c r="K50" s="20">
        <f>SUMIFS('Reimbursement Form'!$I$7:$I$46, 'Reimbursement Form'!$K$7:$K$46, "Yes")+K48+K49</f>
        <v>0</v>
      </c>
    </row>
    <row r="51" spans="2:11" ht="30" customHeight="1" x14ac:dyDescent="0.25">
      <c r="B51" s="75" t="s">
        <v>18</v>
      </c>
      <c r="C51" s="76"/>
      <c r="D51" s="76"/>
      <c r="E51" s="76"/>
      <c r="F51" s="76"/>
      <c r="G51" s="76"/>
      <c r="H51" s="76"/>
      <c r="I51" s="76"/>
      <c r="J51" s="77"/>
      <c r="K51" s="10">
        <f>SUMIFS('Reimbursement Form'!$I$7:$I$46, 'Reimbursement Form'!$K$7:$K$46, "No")</f>
        <v>0</v>
      </c>
    </row>
    <row r="52" spans="2:11" ht="30" customHeight="1" thickBot="1" x14ac:dyDescent="0.3">
      <c r="B52" s="81" t="s">
        <v>14</v>
      </c>
      <c r="C52" s="82"/>
      <c r="D52" s="82"/>
      <c r="E52" s="82"/>
      <c r="F52" s="82"/>
      <c r="G52" s="82"/>
      <c r="H52" s="82"/>
      <c r="I52" s="82"/>
      <c r="J52" s="83"/>
      <c r="K52" s="21">
        <f>K50</f>
        <v>0</v>
      </c>
    </row>
    <row r="53" spans="2:11" ht="30" customHeight="1" x14ac:dyDescent="0.25">
      <c r="B53" s="66" t="s">
        <v>15</v>
      </c>
      <c r="C53" s="67"/>
      <c r="D53" s="67"/>
      <c r="E53" s="67"/>
      <c r="F53" s="67"/>
      <c r="G53" s="67"/>
      <c r="H53" s="67"/>
      <c r="I53" s="67"/>
      <c r="J53" s="68"/>
      <c r="K53" s="30">
        <v>500</v>
      </c>
    </row>
    <row r="54" spans="2:11" ht="30" customHeight="1" x14ac:dyDescent="0.25">
      <c r="B54" s="69" t="s">
        <v>6</v>
      </c>
      <c r="C54" s="70"/>
      <c r="D54" s="70"/>
      <c r="E54" s="70"/>
      <c r="F54" s="70"/>
      <c r="G54" s="70"/>
      <c r="H54" s="70"/>
      <c r="I54" s="70"/>
      <c r="J54" s="70"/>
      <c r="K54" s="31">
        <f>MIN(SUM('Reimbursement Form'!$K$48:$K$50), 500)</f>
        <v>0</v>
      </c>
    </row>
    <row r="55" spans="2:11" ht="30" customHeight="1" x14ac:dyDescent="0.25">
      <c r="K55" s="8"/>
    </row>
  </sheetData>
  <dataConsolidate/>
  <mergeCells count="14">
    <mergeCell ref="B1:E1"/>
    <mergeCell ref="F1:K1"/>
    <mergeCell ref="C2:K2"/>
    <mergeCell ref="C3:K3"/>
    <mergeCell ref="C4:F4"/>
    <mergeCell ref="I4:K4"/>
    <mergeCell ref="B53:J53"/>
    <mergeCell ref="B54:J54"/>
    <mergeCell ref="G47:H47"/>
    <mergeCell ref="B48:J48"/>
    <mergeCell ref="B49:J49"/>
    <mergeCell ref="B50:J50"/>
    <mergeCell ref="B51:J51"/>
    <mergeCell ref="B52:J52"/>
  </mergeCells>
  <conditionalFormatting sqref="J7:K46">
    <cfRule type="containsText" dxfId="0" priority="1" operator="containsText" text="No">
      <formula>NOT(ISERROR(SEARCH("No",J7)))</formula>
    </cfRule>
  </conditionalFormatting>
  <dataValidations xWindow="1464" yWindow="956" count="11">
    <dataValidation allowBlank="1" showErrorMessage="1" sqref="E53:G55 H53:H55 J53:J55 K5:K47 K55 K1:K3 B53:C55 H1:J3 I53:I55 D1:D5 I5:I46 B1:C47 D47 E1:G47 H5:H47 J5:J47 D53:D55" xr:uid="{6D296BCD-54C6-42ED-997E-9768DFEBA829}"/>
    <dataValidation allowBlank="1" showInputMessage="1" showErrorMessage="1" promptTitle="Subtotal" prompt="This is the total of your taxes, shipping, and eligible costs" sqref="B52:K52" xr:uid="{3C8AC842-A6C5-42DD-AB0E-9ACF55480FE0}"/>
    <dataValidation allowBlank="1" showInputMessage="1" showErrorMessage="1" promptTitle="SWWD Grant Amount Awarded" prompt="This is the grant amount you were approved for and the maximum amount you can recieve in your refund" sqref="K53" xr:uid="{95ADD5AB-A861-4CA0-9B17-24E289B4C79B}"/>
    <dataValidation allowBlank="1" showInputMessage="1" showErrorMessage="1" promptTitle="Reimbursement Total" prompt="This is the amount you will be reimbursed" sqref="K54" xr:uid="{3A485C31-D882-4D4D-850F-6CE7AC0B5F80}"/>
    <dataValidation allowBlank="1" showInputMessage="1" showErrorMessage="1" promptTitle="Grant ID" prompt="Entered by SWWD" sqref="H4:K4" xr:uid="{13B209C2-69BD-423D-BE51-DD12412065BB}"/>
    <dataValidation allowBlank="1" showInputMessage="1" showErrorMessage="1" promptTitle="Total Project Cost" prompt="This is the total spent on materials" sqref="I47" xr:uid="{1E7489E8-858F-48FE-BB15-411DBE11BD8C}"/>
    <dataValidation allowBlank="1" showInputMessage="1" showErrorMessage="1" promptTitle="Item Type" prompt="Select an item type from the dropdown list" sqref="D6" xr:uid="{B0ABB976-E562-45DA-8B6E-91601BF50E82}"/>
    <dataValidation allowBlank="1" showInputMessage="1" showErrorMessage="1" promptTitle="Total Ineligible Cost" prompt="All items categorized as No in the Refund column count towards this total and will be calculated by SWWD once they recieve your reimbursement form" sqref="B51:K51" xr:uid="{A9B6C08A-B789-49BD-91C4-A129FACF8F6A}"/>
    <dataValidation allowBlank="1" showInputMessage="1" showErrorMessage="1" promptTitle="Total Eligible Cost" prompt="All items categorized as Yes in the Refund column count towards this total and will be calculated by SWWD once they recieve your reimbursement form" sqref="B50:K50" xr:uid="{5524C89D-8454-4E66-AC6D-8694679D5B2D}"/>
    <dataValidation allowBlank="1" showInputMessage="1" showErrorMessage="1" promptTitle="Taxes" prompt="Add all taxes recorded on each receipt in this cell" sqref="B48:K48" xr:uid="{FF2B9B10-D25B-40B9-ADB5-C9FE286D6431}"/>
    <dataValidation allowBlank="1" showInputMessage="1" showErrorMessage="1" promptTitle="Shipping" prompt="Add all charges incured for shipping in this cell" sqref="B49:K49" xr:uid="{96554B0A-38DC-41F3-9CDE-E8575857B094}"/>
  </dataValidations>
  <printOptions horizontalCentered="1" verticalCentered="1"/>
  <pageMargins left="0.25" right="0.25" top="0.75" bottom="0.75" header="0.3" footer="0.3"/>
  <pageSetup scale="34" fitToWidth="0" orientation="portrait" r:id="rId1"/>
  <headerFooter scaleWithDoc="0">
    <oddFooter>Page &amp;P of &amp;N</oddFooter>
  </headerFooter>
  <rowBreaks count="1" manualBreakCount="1">
    <brk id="5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1464" yWindow="956" count="1">
        <x14:dataValidation type="list" allowBlank="1" showErrorMessage="1" xr:uid="{A1332B55-3D2B-4DEA-9E5E-7B055F7DF11E}">
          <x14:formula1>
            <xm:f>'Dropdown List'!$A$2:$A$9</xm:f>
          </x14:formula1>
          <xm:sqref>D7:D46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6EBA1-C40E-4ADF-8A34-938C774CBD77}">
  <dimension ref="B1:J42"/>
  <sheetViews>
    <sheetView showGridLines="0" tabSelected="1" zoomScaleNormal="100" workbookViewId="0">
      <selection activeCell="C3" sqref="C3:E3"/>
    </sheetView>
  </sheetViews>
  <sheetFormatPr defaultRowHeight="14.5" x14ac:dyDescent="0.25"/>
  <cols>
    <col min="1" max="1" width="9.140625" style="34"/>
    <col min="2" max="2" width="8.5" style="34" customWidth="1"/>
    <col min="3" max="3" width="9.140625" style="34" customWidth="1"/>
    <col min="4" max="6" width="9.140625" style="34"/>
    <col min="7" max="7" width="13.35546875" style="34" customWidth="1"/>
    <col min="8" max="8" width="11.7109375" style="34" customWidth="1"/>
    <col min="9" max="16384" width="9.140625" style="34"/>
  </cols>
  <sheetData>
    <row r="1" spans="2:10" ht="127" customHeight="1" x14ac:dyDescent="0.25">
      <c r="B1" s="145" t="s">
        <v>70</v>
      </c>
      <c r="C1" s="145"/>
      <c r="D1" s="145"/>
      <c r="E1" s="145"/>
      <c r="F1" s="146"/>
      <c r="G1" s="145"/>
      <c r="H1" s="144"/>
      <c r="I1" s="110"/>
      <c r="J1" s="110"/>
    </row>
    <row r="2" spans="2:10" ht="29" customHeight="1" x14ac:dyDescent="0.25">
      <c r="B2" s="113" t="s">
        <v>56</v>
      </c>
      <c r="C2" s="114"/>
      <c r="D2" s="114"/>
      <c r="E2" s="115"/>
      <c r="F2" s="109"/>
      <c r="G2" s="113" t="s">
        <v>66</v>
      </c>
      <c r="H2" s="114"/>
      <c r="I2" s="114"/>
      <c r="J2" s="115"/>
    </row>
    <row r="3" spans="2:10" ht="24.5" customHeight="1" x14ac:dyDescent="0.25">
      <c r="B3" s="147" t="s">
        <v>7</v>
      </c>
      <c r="C3" s="111"/>
      <c r="D3" s="111"/>
      <c r="E3" s="111"/>
      <c r="F3" s="102"/>
      <c r="G3" s="147" t="s">
        <v>7</v>
      </c>
      <c r="H3" s="118"/>
      <c r="I3" s="96"/>
      <c r="J3" s="119"/>
    </row>
    <row r="4" spans="2:10" ht="25" customHeight="1" x14ac:dyDescent="0.25">
      <c r="B4" s="147" t="s">
        <v>57</v>
      </c>
      <c r="C4" s="111"/>
      <c r="D4" s="111"/>
      <c r="E4" s="111"/>
      <c r="F4" s="102"/>
      <c r="G4" s="147" t="s">
        <v>67</v>
      </c>
      <c r="H4" s="118"/>
      <c r="I4" s="96"/>
      <c r="J4" s="119"/>
    </row>
    <row r="5" spans="2:10" ht="25" customHeight="1" x14ac:dyDescent="0.25">
      <c r="B5" s="147" t="s">
        <v>10</v>
      </c>
      <c r="C5" s="111"/>
      <c r="D5" s="111"/>
      <c r="E5" s="111"/>
      <c r="F5" s="102"/>
      <c r="H5" s="101"/>
    </row>
    <row r="6" spans="2:10" ht="25" customHeight="1" x14ac:dyDescent="0.25">
      <c r="B6" s="147" t="s">
        <v>58</v>
      </c>
      <c r="C6" s="111"/>
      <c r="D6" s="111"/>
      <c r="E6" s="111"/>
      <c r="F6" s="102"/>
      <c r="G6" s="97" t="s">
        <v>68</v>
      </c>
      <c r="H6" s="98"/>
      <c r="I6" s="98"/>
      <c r="J6" s="98"/>
    </row>
    <row r="7" spans="2:10" ht="25" customHeight="1" x14ac:dyDescent="0.25">
      <c r="B7" s="147" t="s">
        <v>59</v>
      </c>
      <c r="C7" s="111"/>
      <c r="D7" s="111"/>
      <c r="E7" s="111"/>
      <c r="F7" s="102"/>
      <c r="G7" s="112" t="s">
        <v>9</v>
      </c>
      <c r="H7" s="120"/>
      <c r="I7" s="121"/>
      <c r="J7" s="122"/>
    </row>
    <row r="8" spans="2:10" ht="25" customHeight="1" x14ac:dyDescent="0.25">
      <c r="B8" s="147" t="s">
        <v>60</v>
      </c>
      <c r="C8" s="111"/>
      <c r="D8" s="111"/>
      <c r="E8" s="111"/>
      <c r="F8" s="102"/>
    </row>
    <row r="9" spans="2:10" ht="25" customHeight="1" x14ac:dyDescent="0.25">
      <c r="B9" s="147" t="s">
        <v>61</v>
      </c>
      <c r="C9" s="111"/>
      <c r="D9" s="111"/>
      <c r="E9" s="111"/>
      <c r="F9" s="102"/>
    </row>
    <row r="10" spans="2:10" ht="25" customHeight="1" x14ac:dyDescent="0.25">
      <c r="B10" s="147" t="s">
        <v>62</v>
      </c>
      <c r="C10" s="111"/>
      <c r="D10" s="111"/>
      <c r="E10" s="111"/>
      <c r="F10" s="102"/>
    </row>
    <row r="12" spans="2:10" ht="41" customHeight="1" x14ac:dyDescent="0.25">
      <c r="B12" s="123" t="s">
        <v>63</v>
      </c>
      <c r="C12" s="124"/>
      <c r="D12" s="124"/>
      <c r="E12" s="124"/>
      <c r="F12" s="124"/>
      <c r="G12" s="124"/>
      <c r="H12" s="99" t="s">
        <v>64</v>
      </c>
      <c r="I12" s="99" t="s">
        <v>21</v>
      </c>
      <c r="J12" s="100" t="s">
        <v>65</v>
      </c>
    </row>
    <row r="13" spans="2:10" x14ac:dyDescent="0.25">
      <c r="B13" s="106"/>
      <c r="C13" s="107"/>
      <c r="D13" s="107"/>
      <c r="E13" s="107"/>
      <c r="F13" s="107"/>
      <c r="G13" s="108"/>
      <c r="H13" s="143"/>
      <c r="I13" s="127">
        <v>0</v>
      </c>
      <c r="J13" s="116">
        <f>H13*I13</f>
        <v>0</v>
      </c>
    </row>
    <row r="14" spans="2:10" x14ac:dyDescent="0.25">
      <c r="B14" s="103"/>
      <c r="C14" s="104"/>
      <c r="D14" s="104"/>
      <c r="E14" s="104"/>
      <c r="F14" s="104"/>
      <c r="G14" s="105"/>
      <c r="H14" s="126"/>
      <c r="I14" s="117">
        <v>0</v>
      </c>
      <c r="J14" s="117">
        <f>H14*I14</f>
        <v>0</v>
      </c>
    </row>
    <row r="15" spans="2:10" x14ac:dyDescent="0.25">
      <c r="B15" s="106"/>
      <c r="C15" s="107"/>
      <c r="D15" s="107"/>
      <c r="E15" s="107"/>
      <c r="F15" s="107"/>
      <c r="G15" s="108"/>
      <c r="H15" s="125"/>
      <c r="I15" s="116">
        <v>0</v>
      </c>
      <c r="J15" s="116">
        <f t="shared" ref="J15:J25" si="0">H15*I15</f>
        <v>0</v>
      </c>
    </row>
    <row r="16" spans="2:10" x14ac:dyDescent="0.25">
      <c r="B16" s="103"/>
      <c r="C16" s="104"/>
      <c r="D16" s="104"/>
      <c r="E16" s="104"/>
      <c r="F16" s="104"/>
      <c r="G16" s="105"/>
      <c r="H16" s="126"/>
      <c r="I16" s="117">
        <v>0</v>
      </c>
      <c r="J16" s="117">
        <f t="shared" si="0"/>
        <v>0</v>
      </c>
    </row>
    <row r="17" spans="2:10" x14ac:dyDescent="0.25">
      <c r="B17" s="106"/>
      <c r="C17" s="107"/>
      <c r="D17" s="107"/>
      <c r="E17" s="107"/>
      <c r="F17" s="107"/>
      <c r="G17" s="108"/>
      <c r="H17" s="125"/>
      <c r="I17" s="116">
        <v>0</v>
      </c>
      <c r="J17" s="116">
        <f t="shared" si="0"/>
        <v>0</v>
      </c>
    </row>
    <row r="18" spans="2:10" x14ac:dyDescent="0.25">
      <c r="B18" s="103"/>
      <c r="C18" s="104"/>
      <c r="D18" s="104"/>
      <c r="E18" s="104"/>
      <c r="F18" s="104"/>
      <c r="G18" s="105"/>
      <c r="H18" s="126"/>
      <c r="I18" s="117">
        <v>0</v>
      </c>
      <c r="J18" s="117">
        <f t="shared" si="0"/>
        <v>0</v>
      </c>
    </row>
    <row r="19" spans="2:10" x14ac:dyDescent="0.25">
      <c r="B19" s="106"/>
      <c r="C19" s="107"/>
      <c r="D19" s="107"/>
      <c r="E19" s="107"/>
      <c r="F19" s="107"/>
      <c r="G19" s="108"/>
      <c r="H19" s="125"/>
      <c r="I19" s="116">
        <v>0</v>
      </c>
      <c r="J19" s="116">
        <f t="shared" si="0"/>
        <v>0</v>
      </c>
    </row>
    <row r="20" spans="2:10" x14ac:dyDescent="0.25">
      <c r="B20" s="103"/>
      <c r="C20" s="104"/>
      <c r="D20" s="104"/>
      <c r="E20" s="104"/>
      <c r="F20" s="104"/>
      <c r="G20" s="105"/>
      <c r="H20" s="126"/>
      <c r="I20" s="117">
        <v>0</v>
      </c>
      <c r="J20" s="117">
        <f t="shared" si="0"/>
        <v>0</v>
      </c>
    </row>
    <row r="21" spans="2:10" x14ac:dyDescent="0.25">
      <c r="B21" s="106"/>
      <c r="C21" s="107"/>
      <c r="D21" s="107"/>
      <c r="E21" s="107"/>
      <c r="F21" s="107"/>
      <c r="G21" s="108"/>
      <c r="H21" s="125"/>
      <c r="I21" s="116">
        <v>0</v>
      </c>
      <c r="J21" s="116">
        <f t="shared" si="0"/>
        <v>0</v>
      </c>
    </row>
    <row r="22" spans="2:10" x14ac:dyDescent="0.25">
      <c r="B22" s="103"/>
      <c r="C22" s="104"/>
      <c r="D22" s="104"/>
      <c r="E22" s="104"/>
      <c r="F22" s="104"/>
      <c r="G22" s="105"/>
      <c r="H22" s="126"/>
      <c r="I22" s="117">
        <v>0</v>
      </c>
      <c r="J22" s="117">
        <f t="shared" si="0"/>
        <v>0</v>
      </c>
    </row>
    <row r="23" spans="2:10" x14ac:dyDescent="0.25">
      <c r="B23" s="106"/>
      <c r="C23" s="107"/>
      <c r="D23" s="107"/>
      <c r="E23" s="107"/>
      <c r="F23" s="107"/>
      <c r="G23" s="108"/>
      <c r="H23" s="125"/>
      <c r="I23" s="116">
        <v>0</v>
      </c>
      <c r="J23" s="116">
        <f t="shared" si="0"/>
        <v>0</v>
      </c>
    </row>
    <row r="24" spans="2:10" x14ac:dyDescent="0.25">
      <c r="B24" s="103"/>
      <c r="C24" s="104"/>
      <c r="D24" s="104"/>
      <c r="E24" s="104"/>
      <c r="F24" s="104"/>
      <c r="G24" s="105"/>
      <c r="H24" s="126"/>
      <c r="I24" s="117">
        <v>0</v>
      </c>
      <c r="J24" s="117">
        <f t="shared" si="0"/>
        <v>0</v>
      </c>
    </row>
    <row r="25" spans="2:10" x14ac:dyDescent="0.25">
      <c r="B25" s="106"/>
      <c r="C25" s="107"/>
      <c r="D25" s="107"/>
      <c r="E25" s="107"/>
      <c r="F25" s="107"/>
      <c r="G25" s="108"/>
      <c r="H25" s="125"/>
      <c r="I25" s="116">
        <v>0</v>
      </c>
      <c r="J25" s="116">
        <f t="shared" si="0"/>
        <v>0</v>
      </c>
    </row>
    <row r="26" spans="2:10" ht="31" customHeight="1" x14ac:dyDescent="0.25">
      <c r="B26" s="129" t="s">
        <v>65</v>
      </c>
      <c r="C26" s="130"/>
      <c r="D26" s="130"/>
      <c r="E26" s="130"/>
      <c r="F26" s="130"/>
      <c r="G26" s="130"/>
      <c r="H26" s="130"/>
      <c r="I26" s="130"/>
      <c r="J26" s="128">
        <f>SUM(J13:J25)</f>
        <v>0</v>
      </c>
    </row>
    <row r="28" spans="2:10" ht="36.5" customHeight="1" x14ac:dyDescent="0.25">
      <c r="B28" s="131" t="s">
        <v>69</v>
      </c>
      <c r="C28" s="132"/>
      <c r="D28" s="132"/>
      <c r="E28" s="132"/>
      <c r="F28" s="132"/>
      <c r="G28" s="132"/>
      <c r="H28" s="132"/>
      <c r="I28" s="132"/>
      <c r="J28" s="133"/>
    </row>
    <row r="29" spans="2:10" x14ac:dyDescent="0.25">
      <c r="B29" s="134"/>
      <c r="C29" s="135"/>
      <c r="D29" s="135"/>
      <c r="E29" s="135"/>
      <c r="F29" s="135"/>
      <c r="G29" s="135"/>
      <c r="H29" s="135"/>
      <c r="I29" s="135"/>
      <c r="J29" s="136"/>
    </row>
    <row r="30" spans="2:10" x14ac:dyDescent="0.25">
      <c r="B30" s="137"/>
      <c r="C30" s="138"/>
      <c r="D30" s="138"/>
      <c r="E30" s="138"/>
      <c r="F30" s="138"/>
      <c r="G30" s="138"/>
      <c r="H30" s="138"/>
      <c r="I30" s="138"/>
      <c r="J30" s="139"/>
    </row>
    <row r="31" spans="2:10" x14ac:dyDescent="0.25">
      <c r="B31" s="137"/>
      <c r="C31" s="138"/>
      <c r="D31" s="138"/>
      <c r="E31" s="138"/>
      <c r="F31" s="138"/>
      <c r="G31" s="138"/>
      <c r="H31" s="138"/>
      <c r="I31" s="138"/>
      <c r="J31" s="139"/>
    </row>
    <row r="32" spans="2:10" x14ac:dyDescent="0.25">
      <c r="B32" s="137"/>
      <c r="C32" s="138"/>
      <c r="D32" s="138"/>
      <c r="E32" s="138"/>
      <c r="F32" s="138"/>
      <c r="G32" s="138"/>
      <c r="H32" s="138"/>
      <c r="I32" s="138"/>
      <c r="J32" s="139"/>
    </row>
    <row r="33" spans="2:10" x14ac:dyDescent="0.25">
      <c r="B33" s="137"/>
      <c r="C33" s="138"/>
      <c r="D33" s="138"/>
      <c r="E33" s="138"/>
      <c r="F33" s="138"/>
      <c r="G33" s="138"/>
      <c r="H33" s="138"/>
      <c r="I33" s="138"/>
      <c r="J33" s="139"/>
    </row>
    <row r="34" spans="2:10" x14ac:dyDescent="0.25">
      <c r="B34" s="137"/>
      <c r="C34" s="138"/>
      <c r="D34" s="138"/>
      <c r="E34" s="138"/>
      <c r="F34" s="138"/>
      <c r="G34" s="138"/>
      <c r="H34" s="138"/>
      <c r="I34" s="138"/>
      <c r="J34" s="139"/>
    </row>
    <row r="35" spans="2:10" x14ac:dyDescent="0.25">
      <c r="B35" s="137"/>
      <c r="C35" s="138"/>
      <c r="D35" s="138"/>
      <c r="E35" s="138"/>
      <c r="F35" s="138"/>
      <c r="G35" s="138"/>
      <c r="H35" s="138"/>
      <c r="I35" s="138"/>
      <c r="J35" s="139"/>
    </row>
    <row r="36" spans="2:10" x14ac:dyDescent="0.25">
      <c r="B36" s="137"/>
      <c r="C36" s="138"/>
      <c r="D36" s="138"/>
      <c r="E36" s="138"/>
      <c r="F36" s="138"/>
      <c r="G36" s="138"/>
      <c r="H36" s="138"/>
      <c r="I36" s="138"/>
      <c r="J36" s="139"/>
    </row>
    <row r="37" spans="2:10" x14ac:dyDescent="0.25">
      <c r="B37" s="137"/>
      <c r="C37" s="138"/>
      <c r="D37" s="138"/>
      <c r="E37" s="138"/>
      <c r="F37" s="138"/>
      <c r="G37" s="138"/>
      <c r="H37" s="138"/>
      <c r="I37" s="138"/>
      <c r="J37" s="139"/>
    </row>
    <row r="38" spans="2:10" x14ac:dyDescent="0.25">
      <c r="B38" s="137"/>
      <c r="C38" s="138"/>
      <c r="D38" s="138"/>
      <c r="E38" s="138"/>
      <c r="F38" s="138"/>
      <c r="G38" s="138"/>
      <c r="H38" s="138"/>
      <c r="I38" s="138"/>
      <c r="J38" s="139"/>
    </row>
    <row r="39" spans="2:10" x14ac:dyDescent="0.25">
      <c r="B39" s="137"/>
      <c r="C39" s="138"/>
      <c r="D39" s="138"/>
      <c r="E39" s="138"/>
      <c r="F39" s="138"/>
      <c r="G39" s="138"/>
      <c r="H39" s="138"/>
      <c r="I39" s="138"/>
      <c r="J39" s="139"/>
    </row>
    <row r="40" spans="2:10" x14ac:dyDescent="0.25">
      <c r="B40" s="137"/>
      <c r="C40" s="138"/>
      <c r="D40" s="138"/>
      <c r="E40" s="138"/>
      <c r="F40" s="138"/>
      <c r="G40" s="138"/>
      <c r="H40" s="138"/>
      <c r="I40" s="138"/>
      <c r="J40" s="139"/>
    </row>
    <row r="41" spans="2:10" x14ac:dyDescent="0.25">
      <c r="B41" s="137"/>
      <c r="C41" s="138"/>
      <c r="D41" s="138"/>
      <c r="E41" s="138"/>
      <c r="F41" s="138"/>
      <c r="G41" s="138"/>
      <c r="H41" s="138"/>
      <c r="I41" s="138"/>
      <c r="J41" s="139"/>
    </row>
    <row r="42" spans="2:10" x14ac:dyDescent="0.25">
      <c r="B42" s="140"/>
      <c r="C42" s="141"/>
      <c r="D42" s="141"/>
      <c r="E42" s="141"/>
      <c r="F42" s="141"/>
      <c r="G42" s="141"/>
      <c r="H42" s="141"/>
      <c r="I42" s="141"/>
      <c r="J42" s="142"/>
    </row>
  </sheetData>
  <mergeCells count="32">
    <mergeCell ref="B26:I26"/>
    <mergeCell ref="B29:J42"/>
    <mergeCell ref="B28:J28"/>
    <mergeCell ref="B1:G1"/>
    <mergeCell ref="B19:G19"/>
    <mergeCell ref="B20:G20"/>
    <mergeCell ref="B21:G21"/>
    <mergeCell ref="B22:G22"/>
    <mergeCell ref="B23:G23"/>
    <mergeCell ref="B24:G24"/>
    <mergeCell ref="H7:J7"/>
    <mergeCell ref="B12:G12"/>
    <mergeCell ref="B13:G13"/>
    <mergeCell ref="B14:G14"/>
    <mergeCell ref="B15:G15"/>
    <mergeCell ref="B16:G16"/>
    <mergeCell ref="H3:J3"/>
    <mergeCell ref="H4:J4"/>
    <mergeCell ref="G2:J2"/>
    <mergeCell ref="G6:J6"/>
    <mergeCell ref="B25:G25"/>
    <mergeCell ref="B17:G17"/>
    <mergeCell ref="B18:G18"/>
    <mergeCell ref="C8:E8"/>
    <mergeCell ref="C9:E9"/>
    <mergeCell ref="C10:E10"/>
    <mergeCell ref="B2:E2"/>
    <mergeCell ref="C3:E3"/>
    <mergeCell ref="C4:E4"/>
    <mergeCell ref="C5:E5"/>
    <mergeCell ref="C6:E6"/>
    <mergeCell ref="C7:E7"/>
  </mergeCells>
  <pageMargins left="0.7" right="0.7" top="0.75" bottom="0.75" header="0.3" footer="0.3"/>
  <pageSetup scale="68" orientation="portrait" horizontalDpi="1200" verticalDpi="1200" r:id="rId1"/>
  <colBreaks count="1" manualBreakCount="1">
    <brk id="11" max="5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0B692-04AB-4263-B0F0-36EB6FE26D58}">
  <dimension ref="A1:A25"/>
  <sheetViews>
    <sheetView workbookViewId="0">
      <selection activeCell="A7" sqref="A7"/>
    </sheetView>
  </sheetViews>
  <sheetFormatPr defaultRowHeight="14.5" x14ac:dyDescent="0.25"/>
  <cols>
    <col min="1" max="1" width="21.85546875" style="35" customWidth="1"/>
    <col min="2" max="16384" width="9.140625" style="35"/>
  </cols>
  <sheetData>
    <row r="1" spans="1:1" x14ac:dyDescent="0.25">
      <c r="A1" s="34" t="s">
        <v>30</v>
      </c>
    </row>
    <row r="2" spans="1:1" x14ac:dyDescent="0.25">
      <c r="A2" s="34" t="s">
        <v>17</v>
      </c>
    </row>
    <row r="3" spans="1:1" x14ac:dyDescent="0.25">
      <c r="A3" s="34" t="s">
        <v>31</v>
      </c>
    </row>
    <row r="4" spans="1:1" x14ac:dyDescent="0.25">
      <c r="A4" s="34" t="s">
        <v>33</v>
      </c>
    </row>
    <row r="5" spans="1:1" x14ac:dyDescent="0.25">
      <c r="A5" s="34" t="s">
        <v>22</v>
      </c>
    </row>
    <row r="6" spans="1:1" x14ac:dyDescent="0.25">
      <c r="A6" s="34" t="s">
        <v>32</v>
      </c>
    </row>
    <row r="7" spans="1:1" x14ac:dyDescent="0.25">
      <c r="A7" s="34" t="s">
        <v>40</v>
      </c>
    </row>
    <row r="8" spans="1:1" x14ac:dyDescent="0.25">
      <c r="A8" s="34"/>
    </row>
    <row r="9" spans="1:1" x14ac:dyDescent="0.25">
      <c r="A9" s="34"/>
    </row>
    <row r="10" spans="1:1" x14ac:dyDescent="0.25">
      <c r="A10" s="34"/>
    </row>
    <row r="11" spans="1:1" x14ac:dyDescent="0.25">
      <c r="A11" s="34"/>
    </row>
    <row r="12" spans="1:1" x14ac:dyDescent="0.25">
      <c r="A12" s="34"/>
    </row>
    <row r="13" spans="1:1" x14ac:dyDescent="0.25">
      <c r="A13" s="34"/>
    </row>
    <row r="14" spans="1:1" x14ac:dyDescent="0.25">
      <c r="A14" s="34"/>
    </row>
    <row r="15" spans="1:1" x14ac:dyDescent="0.25">
      <c r="A15" s="34"/>
    </row>
    <row r="16" spans="1:1" x14ac:dyDescent="0.25">
      <c r="A16" s="34"/>
    </row>
    <row r="17" spans="1:1" x14ac:dyDescent="0.25">
      <c r="A17" s="34"/>
    </row>
    <row r="18" spans="1:1" x14ac:dyDescent="0.25">
      <c r="A18" s="34"/>
    </row>
    <row r="19" spans="1:1" x14ac:dyDescent="0.25">
      <c r="A19" s="34"/>
    </row>
    <row r="20" spans="1:1" x14ac:dyDescent="0.25">
      <c r="A20" s="34"/>
    </row>
    <row r="21" spans="1:1" x14ac:dyDescent="0.25">
      <c r="A21" s="34"/>
    </row>
    <row r="22" spans="1:1" x14ac:dyDescent="0.25">
      <c r="A22" s="34"/>
    </row>
    <row r="23" spans="1:1" x14ac:dyDescent="0.25">
      <c r="A23" s="34"/>
    </row>
    <row r="24" spans="1:1" x14ac:dyDescent="0.25">
      <c r="A24" s="34"/>
    </row>
    <row r="25" spans="1:1" x14ac:dyDescent="0.25">
      <c r="A25" s="3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DBCADF0F57D247AC3958414343D78B" ma:contentTypeVersion="13" ma:contentTypeDescription="Create a new document." ma:contentTypeScope="" ma:versionID="2ab80e3a252c1c73c0b8ef628f0eda73">
  <xsd:schema xmlns:xsd="http://www.w3.org/2001/XMLSchema" xmlns:xs="http://www.w3.org/2001/XMLSchema" xmlns:p="http://schemas.microsoft.com/office/2006/metadata/properties" xmlns:ns2="fffe859b-ee51-4ed5-b2e9-57f11b819251" xmlns:ns3="f7096515-4faf-417a-8000-e47697d47de0" targetNamespace="http://schemas.microsoft.com/office/2006/metadata/properties" ma:root="true" ma:fieldsID="7cfa58ad748ee89f3d653f891cae9d2c" ns2:_="" ns3:_="">
    <xsd:import namespace="fffe859b-ee51-4ed5-b2e9-57f11b819251"/>
    <xsd:import namespace="f7096515-4faf-417a-8000-e47697d47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BillingMetadata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fe859b-ee51-4ed5-b2e9-57f11b8192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a1b62e9-9bf2-4526-a81b-24a175ccc0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96515-4faf-417a-8000-e47697d47de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654d4af-1a2b-4488-96af-49bfb58dba9a}" ma:internalName="TaxCatchAll" ma:showField="CatchAllData" ma:web="f7096515-4faf-417a-8000-e47697d47d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96515-4faf-417a-8000-e47697d47de0" xsi:nil="true"/>
    <lcf76f155ced4ddcb4097134ff3c332f xmlns="fffe859b-ee51-4ed5-b2e9-57f11b81925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B51B64-B0EC-44E1-9AD1-D0EFBACDDB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fe859b-ee51-4ed5-b2e9-57f11b819251"/>
    <ds:schemaRef ds:uri="f7096515-4faf-417a-8000-e47697d47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59010B-5C9E-457A-A7F4-DDBC560D8F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428945-8E63-44B1-8DD7-72D7B158A82F}">
  <ds:schemaRefs>
    <ds:schemaRef ds:uri="http://schemas.microsoft.com/office/2006/documentManagement/types"/>
    <ds:schemaRef ds:uri="http://purl.org/dc/dcmitype/"/>
    <ds:schemaRef ds:uri="http://purl.org/dc/elements/1.1/"/>
    <ds:schemaRef ds:uri="fffe859b-ee51-4ed5-b2e9-57f11b819251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f7096515-4faf-417a-8000-e47697d47de0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TM03934534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Example</vt:lpstr>
      <vt:lpstr>Reimbursement Form</vt:lpstr>
      <vt:lpstr>Cash Receipt Form</vt:lpstr>
      <vt:lpstr>Dropdown List</vt:lpstr>
      <vt:lpstr>Example!CategoryName</vt:lpstr>
      <vt:lpstr>'Reimbursement Form'!CategoryName</vt:lpstr>
      <vt:lpstr>'Cash Receipt Form'!Print_Area</vt:lpstr>
      <vt:lpstr>Example!Print_Area</vt:lpstr>
      <vt:lpstr>'Reimbursement Form'!Print_Area</vt:lpstr>
      <vt:lpstr>Example!Print_Titles</vt:lpstr>
      <vt:lpstr>'Reimbursement Form'!Print_Titles</vt:lpstr>
      <vt:lpstr>Example!Title1</vt:lpstr>
      <vt:lpstr>'Reimbursement Form'!Title1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2026-06-02T14:38:03Z</dcterms:created>
  <dcterms:modified xsi:type="dcterms:W3CDTF">2026-07-07T18:59:30Z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0x01010022DBCADF0F57D247AC3958414343D78B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2026-06-02T16:34:19Z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d0c7c0a3-3655-42dd-b4af-004acb586350</vt:lpwstr>
  </property>
  <property fmtid="{D5CDD505-2E9C-101B-9397-08002B2CF9AE}" pid="8" name="MSIP_Label_defa4170-0d19-0005-0004-bc88714345d2_ActionId">
    <vt:lpwstr>f1adf492-9c93-49ae-9545-a7d98e81514e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MediaServiceImageTags">
    <vt:lpwstr/>
  </property>
</Properties>
</file>